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amantha Rhinerson\Box\S058 NP BJA Rural Policing\S058 NP Working  Documents\Microgrant Applications\Application\"/>
    </mc:Choice>
  </mc:AlternateContent>
  <xr:revisionPtr revIDLastSave="0" documentId="13_ncr:1_{74972B04-575C-4D82-9707-3CE9A4FE41DE}" xr6:coauthVersionLast="47" xr6:coauthVersionMax="47" xr10:uidLastSave="{00000000-0000-0000-0000-000000000000}"/>
  <bookViews>
    <workbookView xWindow="-110" yWindow="-110" windowWidth="22780" windowHeight="14540" xr2:uid="{838F4460-A64F-476D-97A1-0741F19DB8EC}"/>
  </bookViews>
  <sheets>
    <sheet name="Budget Worksheet" sheetId="2" r:id="rId1"/>
    <sheet name="Data Field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4" i="2" l="1"/>
  <c r="G152" i="2"/>
  <c r="G150" i="2"/>
  <c r="G149" i="2"/>
  <c r="G148" i="2"/>
  <c r="G147" i="2"/>
  <c r="G146" i="2"/>
  <c r="G145" i="2"/>
  <c r="G141" i="2"/>
  <c r="G140" i="2"/>
  <c r="G139" i="2"/>
  <c r="G138" i="2"/>
  <c r="G137" i="2"/>
  <c r="G136" i="2"/>
  <c r="G132" i="2"/>
  <c r="G131" i="2"/>
  <c r="G130" i="2"/>
  <c r="G129" i="2"/>
  <c r="G128" i="2"/>
  <c r="G127" i="2"/>
  <c r="G123" i="2"/>
  <c r="G122" i="2"/>
  <c r="G121" i="2"/>
  <c r="G120" i="2"/>
  <c r="G119" i="2"/>
  <c r="G118" i="2"/>
  <c r="G117" i="2"/>
  <c r="G115" i="2"/>
  <c r="G114" i="2"/>
  <c r="G113" i="2"/>
  <c r="G112" i="2"/>
  <c r="G111" i="2"/>
  <c r="G110" i="2"/>
  <c r="G108" i="2"/>
  <c r="G107" i="2"/>
  <c r="G106" i="2"/>
  <c r="G105" i="2"/>
  <c r="G104" i="2"/>
  <c r="G103" i="2"/>
  <c r="G101" i="2"/>
  <c r="G100" i="2"/>
  <c r="G99" i="2"/>
  <c r="G98" i="2"/>
  <c r="G97" i="2"/>
  <c r="G96" i="2"/>
  <c r="G92" i="2"/>
  <c r="G91" i="2"/>
  <c r="G90" i="2"/>
  <c r="G89" i="2"/>
  <c r="G88" i="2"/>
  <c r="G87" i="2"/>
  <c r="G83" i="2"/>
  <c r="G82" i="2"/>
  <c r="G81" i="2"/>
  <c r="G80" i="2"/>
  <c r="G79" i="2"/>
  <c r="G78" i="2"/>
  <c r="G74" i="2"/>
  <c r="B162" i="2" s="1"/>
  <c r="G73" i="2"/>
  <c r="G72" i="2"/>
  <c r="G71" i="2"/>
  <c r="G70" i="2"/>
  <c r="G69" i="2"/>
  <c r="G65" i="2"/>
  <c r="G64" i="2"/>
  <c r="G63" i="2"/>
  <c r="G62" i="2"/>
  <c r="G61" i="2"/>
  <c r="G60" i="2"/>
  <c r="G59" i="2"/>
  <c r="G57" i="2"/>
  <c r="G56" i="2"/>
  <c r="G55" i="2"/>
  <c r="G54" i="2"/>
  <c r="G53" i="2"/>
  <c r="G52" i="2"/>
  <c r="G50" i="2"/>
  <c r="G49" i="2"/>
  <c r="G48" i="2"/>
  <c r="G47" i="2"/>
  <c r="G46" i="2"/>
  <c r="G45" i="2"/>
  <c r="G43" i="2"/>
  <c r="G42" i="2"/>
  <c r="G41" i="2"/>
  <c r="G40" i="2"/>
  <c r="G39" i="2"/>
  <c r="G38" i="2"/>
  <c r="G34" i="2"/>
  <c r="B160" i="2" s="1"/>
  <c r="G33" i="2"/>
  <c r="G32" i="2"/>
  <c r="G31" i="2"/>
  <c r="G30" i="2"/>
  <c r="G29" i="2"/>
  <c r="G24" i="2"/>
  <c r="G23" i="2"/>
  <c r="G22" i="2"/>
  <c r="G21" i="2"/>
  <c r="G20" i="2"/>
  <c r="G25" i="2"/>
  <c r="B161" i="2"/>
  <c r="B159" i="2"/>
  <c r="E122" i="2"/>
  <c r="D121" i="2"/>
  <c r="E120" i="2"/>
  <c r="E119" i="2"/>
  <c r="D119" i="2"/>
  <c r="F118" i="2"/>
  <c r="F119" i="2" s="1"/>
  <c r="C118" i="2"/>
  <c r="C120" i="2" s="1"/>
  <c r="C121" i="2" s="1"/>
  <c r="C122" i="2" s="1"/>
  <c r="E115" i="2"/>
  <c r="D114" i="2"/>
  <c r="E113" i="2"/>
  <c r="E112" i="2"/>
  <c r="D112" i="2"/>
  <c r="F111" i="2"/>
  <c r="F112" i="2" s="1"/>
  <c r="C111" i="2"/>
  <c r="C112" i="2" s="1"/>
  <c r="E108" i="2"/>
  <c r="D107" i="2"/>
  <c r="E106" i="2"/>
  <c r="E105" i="2"/>
  <c r="D105" i="2"/>
  <c r="F104" i="2"/>
  <c r="C104" i="2"/>
  <c r="C106" i="2" s="1"/>
  <c r="C107" i="2" s="1"/>
  <c r="C108" i="2" s="1"/>
  <c r="E101" i="2"/>
  <c r="D100" i="2"/>
  <c r="E99" i="2"/>
  <c r="E98" i="2"/>
  <c r="D98" i="2"/>
  <c r="F97" i="2"/>
  <c r="F98" i="2" s="1"/>
  <c r="F99" i="2" s="1"/>
  <c r="F100" i="2" s="1"/>
  <c r="F101" i="2" s="1"/>
  <c r="C97" i="2"/>
  <c r="C99" i="2" s="1"/>
  <c r="C100" i="2" s="1"/>
  <c r="C101" i="2" s="1"/>
  <c r="E64" i="2"/>
  <c r="D63" i="2"/>
  <c r="E62" i="2"/>
  <c r="E61" i="2"/>
  <c r="D61" i="2"/>
  <c r="F60" i="2"/>
  <c r="F61" i="2" s="1"/>
  <c r="F62" i="2" s="1"/>
  <c r="F63" i="2" s="1"/>
  <c r="F64" i="2" s="1"/>
  <c r="C60" i="2"/>
  <c r="C62" i="2" s="1"/>
  <c r="C63" i="2" s="1"/>
  <c r="C64" i="2" s="1"/>
  <c r="E57" i="2"/>
  <c r="D56" i="2"/>
  <c r="E55" i="2"/>
  <c r="E54" i="2"/>
  <c r="D54" i="2"/>
  <c r="F53" i="2"/>
  <c r="F54" i="2" s="1"/>
  <c r="F55" i="2" s="1"/>
  <c r="C53" i="2"/>
  <c r="C55" i="2" s="1"/>
  <c r="C56" i="2" s="1"/>
  <c r="C57" i="2" s="1"/>
  <c r="E50" i="2"/>
  <c r="D49" i="2"/>
  <c r="E48" i="2"/>
  <c r="E47" i="2"/>
  <c r="D47" i="2"/>
  <c r="F46" i="2"/>
  <c r="F47" i="2" s="1"/>
  <c r="F48" i="2" s="1"/>
  <c r="F49" i="2" s="1"/>
  <c r="F50" i="2" s="1"/>
  <c r="C46" i="2"/>
  <c r="C48" i="2" s="1"/>
  <c r="C49" i="2" s="1"/>
  <c r="C50" i="2" s="1"/>
  <c r="E43" i="2"/>
  <c r="D42" i="2"/>
  <c r="E41" i="2"/>
  <c r="E40" i="2"/>
  <c r="D40" i="2"/>
  <c r="F39" i="2"/>
  <c r="F40" i="2" s="1"/>
  <c r="C39" i="2"/>
  <c r="C40" i="2" s="1"/>
  <c r="C105" i="2" l="1"/>
  <c r="C119" i="2"/>
  <c r="B163" i="2"/>
  <c r="C54" i="2"/>
  <c r="B167" i="2"/>
  <c r="C47" i="2"/>
  <c r="B165" i="2"/>
  <c r="B166" i="2"/>
  <c r="F41" i="2"/>
  <c r="F42" i="2" s="1"/>
  <c r="F56" i="2"/>
  <c r="F57" i="2" s="1"/>
  <c r="F120" i="2"/>
  <c r="F121" i="2" s="1"/>
  <c r="C41" i="2"/>
  <c r="C42" i="2" s="1"/>
  <c r="C43" i="2" s="1"/>
  <c r="C113" i="2"/>
  <c r="C114" i="2" s="1"/>
  <c r="C115" i="2" s="1"/>
  <c r="C61" i="2"/>
  <c r="C98" i="2"/>
  <c r="F105" i="2"/>
  <c r="F106" i="2" s="1"/>
  <c r="F113" i="2"/>
  <c r="F114" i="2" s="1"/>
  <c r="F115" i="2" l="1"/>
  <c r="F107" i="2"/>
  <c r="F43" i="2"/>
  <c r="F122" i="2"/>
  <c r="F108" i="2" l="1"/>
  <c r="B164" i="2" l="1"/>
  <c r="B168" i="2" s="1"/>
</calcChain>
</file>

<file path=xl/sharedStrings.xml><?xml version="1.0" encoding="utf-8"?>
<sst xmlns="http://schemas.openxmlformats.org/spreadsheetml/2006/main" count="234" uniqueCount="125">
  <si>
    <t>Budget Narrative</t>
  </si>
  <si>
    <t>A. Personnel</t>
  </si>
  <si>
    <t>Cost</t>
  </si>
  <si>
    <t>Please explain below what each personnel listed on the budget will be doing.</t>
  </si>
  <si>
    <t>Name</t>
  </si>
  <si>
    <t>Position/Title</t>
  </si>
  <si>
    <t>Rate</t>
  </si>
  <si>
    <t>Total Cost</t>
  </si>
  <si>
    <t>Personnel Total</t>
  </si>
  <si>
    <t>B. Fringe Benefits</t>
  </si>
  <si>
    <t>Base</t>
  </si>
  <si>
    <t>Please explain below what fringe covers and at what rate.</t>
  </si>
  <si>
    <t>Fringe Benefits Total</t>
  </si>
  <si>
    <t>C. Travel (Staff/Personnel)</t>
  </si>
  <si>
    <t>Name/Position</t>
  </si>
  <si>
    <t># of Trips</t>
  </si>
  <si>
    <t>Quantity</t>
  </si>
  <si>
    <t># of People</t>
  </si>
  <si>
    <t xml:space="preserve">Please explain below the descripton/purpose of the staff travel. Please fill in only the blank yellow boxes. 
Number of trips = number of flights                                                           Lodging Quantity = number of nights at a hotel                                   Number of People = number of people traveling per trip </t>
  </si>
  <si>
    <t>Airfare (rate for roundtrip)</t>
  </si>
  <si>
    <t>Lodging (rate per night)</t>
  </si>
  <si>
    <t>Hotel Fees and Taxes</t>
  </si>
  <si>
    <t>Meals (per diem, full days)</t>
  </si>
  <si>
    <t>Meals (per diem, travel days)</t>
  </si>
  <si>
    <t>Ground Transportation</t>
  </si>
  <si>
    <t>Travel (Staff/Personnel) Total</t>
  </si>
  <si>
    <t>D. Equipment</t>
  </si>
  <si>
    <t>Item</t>
  </si>
  <si>
    <t>Cost Per</t>
  </si>
  <si>
    <t>Equipment Total</t>
  </si>
  <si>
    <t>E. Hardware/Software</t>
  </si>
  <si>
    <t>Please list the hardware/software requested and it's purpose.</t>
  </si>
  <si>
    <t>Hardware/Software Total</t>
  </si>
  <si>
    <t>F. Consultants</t>
  </si>
  <si>
    <t xml:space="preserve">Please list consultants/consultant travel and a description of work provided and/or travel requested. For travel, please fill in only the blank yellow boxes. 
Number of trips = number of flights                                                           Lodging Quantity = number of nights at a hotel                                   Number of People = number of people traveling per trip </t>
  </si>
  <si>
    <t>Consultants Total</t>
  </si>
  <si>
    <t>F. Consultant Travel</t>
  </si>
  <si>
    <t>Consultant Expenses/Travel Total</t>
  </si>
  <si>
    <t>G. Training</t>
  </si>
  <si>
    <t>Please list the training requested and it's purpose.</t>
  </si>
  <si>
    <t>Days/Qnty</t>
  </si>
  <si>
    <t>Training Total</t>
  </si>
  <si>
    <t>H. Contracts</t>
  </si>
  <si>
    <t>Please list the contracts requested and the purpose.</t>
  </si>
  <si>
    <t>Contracts Total</t>
  </si>
  <si>
    <t>I. Other Costs</t>
  </si>
  <si>
    <t>Please list other costs request and its purpose.</t>
  </si>
  <si>
    <t>Other Costs Total</t>
  </si>
  <si>
    <t>Total Direct Cost</t>
  </si>
  <si>
    <t>TOTAL PROJECT COST</t>
  </si>
  <si>
    <t>Budget Summary</t>
  </si>
  <si>
    <t>Category Total</t>
  </si>
  <si>
    <t>Categories</t>
  </si>
  <si>
    <t>C. Travel</t>
  </si>
  <si>
    <t>F. Consultants and Consultant Travel</t>
  </si>
  <si>
    <t>Total Project Cost</t>
  </si>
  <si>
    <t>Hours</t>
  </si>
  <si>
    <t>Data Field</t>
  </si>
  <si>
    <t>Description</t>
  </si>
  <si>
    <t>Specific Fields</t>
  </si>
  <si>
    <t>Personnel</t>
  </si>
  <si>
    <t>Personnel that will actively support violent crime reduction efforts in a full-time, part-time, or overtime capacity. Each person should be entered as a separate entry. If regular time and overtime funding is being requested for an employee, overtime and regular funding should be entered as separate line items since the rate will be different.</t>
  </si>
  <si>
    <t>Each entry item should include:</t>
  </si>
  <si>
    <t>Hardware/</t>
  </si>
  <si>
    <t>Software</t>
  </si>
  <si>
    <t>The purchase of any hardware/software that provides storage, retrieval, retention, manipulation, archiving, and viewing information. Records, documents, or files pertaining to law enforcement operations that will assist in addressing violent crime. Each hardware/software should be entered as a separate entry.</t>
  </si>
  <si>
    <t>Equipment</t>
  </si>
  <si>
    <t>Any equipment law enforcement agencies can use to reduce violent crime. Each equipment purchase should be entered as a separate entry.</t>
  </si>
  <si>
    <t>Training</t>
  </si>
  <si>
    <t>Consultants</t>
  </si>
  <si>
    <t>Contracts</t>
  </si>
  <si>
    <t>Travel</t>
  </si>
  <si>
    <t xml:space="preserve">Any request for travel that will support violent crime reduction, such as attendance at a training, conference, peer-to-peer networking opportunity, etc. </t>
  </si>
  <si>
    <t>Following government guidelines, the Institute has entered high averages for travel costs to help applicants estimate travel costs since travel destinations may not be known. These estimates include:</t>
  </si>
  <si>
    <t>Airfare: $600 per person per trip, including baggage</t>
  </si>
  <si>
    <t>Lodging: $215 per person per night</t>
  </si>
  <si>
    <t>Hotel Fees and Taxes: $43 per person per night</t>
  </si>
  <si>
    <t>Per Diem Full Days: $76 per person per full day of travel (GSA Guidelines)</t>
  </si>
  <si>
    <t>Ground Transportation: $150 per person per trip</t>
  </si>
  <si>
    <t>Each travel request should be entered as a separate entry.</t>
  </si>
  <si>
    <t xml:space="preserve">Partner(s)/Subaward(s) is an organization or individual who will substantially help with your program design and implementation. </t>
  </si>
  <si>
    <t>Each partner/subaward should be entered as a separate entry. A Letter of Support is required from each partner/subaward.</t>
  </si>
  <si>
    <t>Other</t>
  </si>
  <si>
    <t>This option can be used to enter additional costs to the budget that do not fit the previous categories.</t>
  </si>
  <si>
    <t>Per Diem Travel Days: $57 per person per travel day (GSA Guidelines)</t>
  </si>
  <si>
    <t xml:space="preserve">Partner(s)/Subaward(s)
Enter under Contracts in the Worksheet. In the application, it will be a separate category.
</t>
  </si>
  <si>
    <r>
      <t xml:space="preserve">Sessions that teach or develop one’s skill set, knowledge, or fitness related to specific competencies. </t>
    </r>
    <r>
      <rPr>
        <sz val="12"/>
        <color theme="1"/>
        <rFont val="Avenir Next LT Pro"/>
        <family val="2"/>
      </rPr>
      <t>Each training request should be entered as a separate entry.</t>
    </r>
  </si>
  <si>
    <r>
      <t xml:space="preserve">Personnel who will </t>
    </r>
    <r>
      <rPr>
        <sz val="12"/>
        <color rgb="FF202124"/>
        <rFont val="Avenir Next LT Pro"/>
        <family val="2"/>
      </rPr>
      <t>offer advice and expertise to client organizations to help them improve their performance or assess program implementation, design, and impact.</t>
    </r>
    <r>
      <rPr>
        <sz val="12"/>
        <color theme="1"/>
        <rFont val="Avenir Next LT Pro"/>
        <family val="2"/>
      </rPr>
      <t xml:space="preserve"> Each consultant should be entered as a separate entry.</t>
    </r>
  </si>
  <si>
    <r>
      <t xml:space="preserve">Any written agreement with an agency for specific services. </t>
    </r>
    <r>
      <rPr>
        <sz val="12"/>
        <color theme="1"/>
        <rFont val="Avenir Next LT Pro"/>
        <family val="2"/>
      </rPr>
      <t>Each contract should be entered as a separate entry.</t>
    </r>
  </si>
  <si>
    <r>
      <t>·</t>
    </r>
    <r>
      <rPr>
        <sz val="7"/>
        <color rgb="FF6DB57B"/>
        <rFont val="Times New Roman"/>
        <family val="1"/>
      </rPr>
      <t xml:space="preserve">       </t>
    </r>
    <r>
      <rPr>
        <sz val="12"/>
        <color rgb="FF000000"/>
        <rFont val="Avenir Next LT Pro"/>
        <family val="2"/>
      </rPr>
      <t>Name/Title – Name and title of the individual the award will be supporting</t>
    </r>
  </si>
  <si>
    <r>
      <t>·</t>
    </r>
    <r>
      <rPr>
        <sz val="7"/>
        <color rgb="FF6DB57B"/>
        <rFont val="Times New Roman"/>
        <family val="1"/>
      </rPr>
      <t>   </t>
    </r>
    <r>
      <rPr>
        <sz val="12"/>
        <color rgb="FF000000"/>
        <rFont val="Avenir Next LT Pro"/>
        <family val="2"/>
      </rPr>
      <t>Hours – Number of hours the award will fund the individual for</t>
    </r>
    <r>
      <rPr>
        <sz val="12"/>
        <rFont val="Avenir Next LT Pro"/>
        <family val="2"/>
      </rPr>
      <t>. 2,080 hours per year is full time.</t>
    </r>
  </si>
  <si>
    <r>
      <t>·</t>
    </r>
    <r>
      <rPr>
        <sz val="7"/>
        <color rgb="FF6DB57B"/>
        <rFont val="Times New Roman"/>
        <family val="1"/>
      </rPr>
      <t xml:space="preserve">   </t>
    </r>
    <r>
      <rPr>
        <sz val="12"/>
        <color rgb="FF000000"/>
        <rFont val="Avenir Next LT Pro"/>
        <family val="2"/>
      </rPr>
      <t>Hourly Rate – Hourly rate of the individual. This may be a regular or overtime rate, depending on what is being requested</t>
    </r>
  </si>
  <si>
    <r>
      <t>·</t>
    </r>
    <r>
      <rPr>
        <sz val="7"/>
        <color rgb="FF6DB57B"/>
        <rFont val="Times New Roman"/>
        <family val="1"/>
      </rPr>
      <t>    </t>
    </r>
    <r>
      <rPr>
        <sz val="12"/>
        <color rgb="FF000000"/>
        <rFont val="Avenir Next LT Pro"/>
        <family val="2"/>
      </rPr>
      <t>Description – Describe the duties and responsibilities of the individual as supported by the award</t>
    </r>
  </si>
  <si>
    <r>
      <t>·</t>
    </r>
    <r>
      <rPr>
        <sz val="7"/>
        <color rgb="FF6DB57B"/>
        <rFont val="Times New Roman"/>
        <family val="1"/>
      </rPr>
      <t>    </t>
    </r>
    <r>
      <rPr>
        <sz val="12"/>
        <color theme="1"/>
        <rFont val="Avenir Next LT Pro"/>
        <family val="2"/>
      </rPr>
      <t>Item – Name of the item requested</t>
    </r>
  </si>
  <si>
    <r>
      <t>·</t>
    </r>
    <r>
      <rPr>
        <sz val="7"/>
        <color rgb="FF6DB57B"/>
        <rFont val="Times New Roman"/>
        <family val="1"/>
      </rPr>
      <t>    </t>
    </r>
    <r>
      <rPr>
        <sz val="12"/>
        <color theme="1"/>
        <rFont val="Avenir Next LT Pro"/>
        <family val="2"/>
      </rPr>
      <t>Cost per Item – Cost of the item per unit</t>
    </r>
  </si>
  <si>
    <r>
      <t>·</t>
    </r>
    <r>
      <rPr>
        <sz val="7"/>
        <color rgb="FF6DB57B"/>
        <rFont val="Times New Roman"/>
        <family val="1"/>
      </rPr>
      <t>    </t>
    </r>
    <r>
      <rPr>
        <sz val="12"/>
        <color theme="1"/>
        <rFont val="Avenir Next LT Pro"/>
        <family val="2"/>
      </rPr>
      <t>Quantity – Number of units requested</t>
    </r>
  </si>
  <si>
    <r>
      <t>·</t>
    </r>
    <r>
      <rPr>
        <sz val="7"/>
        <color rgb="FF6DB57B"/>
        <rFont val="Times New Roman"/>
        <family val="1"/>
      </rPr>
      <t>   </t>
    </r>
    <r>
      <rPr>
        <sz val="12"/>
        <color theme="1"/>
        <rFont val="Avenir Next LT Pro"/>
        <family val="2"/>
      </rPr>
      <t>Description – Describe how the hardware/software will be used</t>
    </r>
  </si>
  <si>
    <r>
      <t>·</t>
    </r>
    <r>
      <rPr>
        <sz val="7"/>
        <color rgb="FF6DB57B"/>
        <rFont val="Times New Roman"/>
        <family val="1"/>
      </rPr>
      <t>    </t>
    </r>
    <r>
      <rPr>
        <sz val="12"/>
        <color theme="1"/>
        <rFont val="Avenir Next LT Pro"/>
        <family val="2"/>
      </rPr>
      <t>Description – Describe how the hardware/software will be used</t>
    </r>
  </si>
  <si>
    <r>
      <t>·</t>
    </r>
    <r>
      <rPr>
        <sz val="7"/>
        <color rgb="FF6DB57B"/>
        <rFont val="Times New Roman"/>
        <family val="1"/>
      </rPr>
      <t>    </t>
    </r>
    <r>
      <rPr>
        <sz val="12"/>
        <color rgb="FF000000"/>
        <rFont val="Avenir Next LT Pro"/>
        <family val="2"/>
      </rPr>
      <t xml:space="preserve">Name/Item – Name of the training </t>
    </r>
    <r>
      <rPr>
        <sz val="12"/>
        <color theme="1"/>
        <rFont val="Avenir Next LT Pro"/>
        <family val="2"/>
      </rPr>
      <t xml:space="preserve">program </t>
    </r>
    <r>
      <rPr>
        <sz val="12"/>
        <color rgb="FF000000"/>
        <rFont val="Avenir Next LT Pro"/>
        <family val="2"/>
      </rPr>
      <t>requested</t>
    </r>
  </si>
  <si>
    <r>
      <t>·</t>
    </r>
    <r>
      <rPr>
        <sz val="7"/>
        <color rgb="FF6DB57B"/>
        <rFont val="Times New Roman"/>
        <family val="1"/>
      </rPr>
      <t>    </t>
    </r>
    <r>
      <rPr>
        <sz val="12"/>
        <color rgb="FF000000"/>
        <rFont val="Avenir Next LT Pro"/>
        <family val="2"/>
      </rPr>
      <t xml:space="preserve">Cost per Item – Total cost per training </t>
    </r>
  </si>
  <si>
    <r>
      <t>·</t>
    </r>
    <r>
      <rPr>
        <sz val="7"/>
        <color rgb="FF6DB57B"/>
        <rFont val="Times New Roman"/>
        <family val="1"/>
      </rPr>
      <t>    </t>
    </r>
    <r>
      <rPr>
        <sz val="12"/>
        <color theme="1"/>
        <rFont val="Avenir Next LT Pro"/>
        <family val="2"/>
      </rPr>
      <t xml:space="preserve">Quantity – Number of individuals attending </t>
    </r>
  </si>
  <si>
    <r>
      <t>·</t>
    </r>
    <r>
      <rPr>
        <sz val="7"/>
        <color rgb="FF6DB57B"/>
        <rFont val="Times New Roman"/>
        <family val="1"/>
      </rPr>
      <t>    </t>
    </r>
    <r>
      <rPr>
        <sz val="12"/>
        <color rgb="FF000000"/>
        <rFont val="Avenir Next LT Pro"/>
        <family val="2"/>
      </rPr>
      <t xml:space="preserve">Description - </t>
    </r>
    <r>
      <rPr>
        <sz val="12"/>
        <color theme="1"/>
        <rFont val="Avenir Next LT Pro"/>
        <family val="2"/>
      </rPr>
      <t>Describe what the training is and how it will benefit officer(s)</t>
    </r>
  </si>
  <si>
    <r>
      <t>·</t>
    </r>
    <r>
      <rPr>
        <sz val="7"/>
        <color rgb="FF6DB57B"/>
        <rFont val="Times New Roman"/>
        <family val="1"/>
      </rPr>
      <t>    </t>
    </r>
    <r>
      <rPr>
        <sz val="12"/>
        <color rgb="FF000000"/>
        <rFont val="Avenir Next LT Pro"/>
        <family val="2"/>
      </rPr>
      <t>Name/Title – Name of the consultant or consulting company proposed (or duties, if no specific vendor or individual has been identified)</t>
    </r>
  </si>
  <si>
    <r>
      <t>·</t>
    </r>
    <r>
      <rPr>
        <sz val="7"/>
        <color rgb="FF6DB57B"/>
        <rFont val="Times New Roman"/>
        <family val="1"/>
      </rPr>
      <t>    </t>
    </r>
    <r>
      <rPr>
        <sz val="12"/>
        <color rgb="FF000000"/>
        <rFont val="Avenir Next LT Pro"/>
        <family val="2"/>
      </rPr>
      <t>Hourly Rate –</t>
    </r>
    <r>
      <rPr>
        <sz val="12"/>
        <color rgb="FF000000"/>
        <rFont val="Arial"/>
        <family val="2"/>
      </rPr>
      <t xml:space="preserve"> </t>
    </r>
    <r>
      <rPr>
        <sz val="12"/>
        <color rgb="FF000000"/>
        <rFont val="Avenir Next LT Pro"/>
        <family val="2"/>
      </rPr>
      <t>Hourly Rate of the consultant</t>
    </r>
  </si>
  <si>
    <r>
      <t>·</t>
    </r>
    <r>
      <rPr>
        <sz val="7"/>
        <color rgb="FF6DB57B"/>
        <rFont val="Times New Roman"/>
        <family val="1"/>
      </rPr>
      <t>    </t>
    </r>
    <r>
      <rPr>
        <sz val="12"/>
        <color rgb="FF000000"/>
        <rFont val="Avenir Next LT Pro"/>
        <family val="2"/>
      </rPr>
      <t>Hours</t>
    </r>
    <r>
      <rPr>
        <sz val="12"/>
        <color rgb="FF000000"/>
        <rFont val="Arial"/>
        <family val="2"/>
      </rPr>
      <t xml:space="preserve"> - </t>
    </r>
    <r>
      <rPr>
        <sz val="12"/>
        <color rgb="FF000000"/>
        <rFont val="Avenir Next LT Pro"/>
        <family val="2"/>
      </rPr>
      <t>Number of hours requested for the consultant</t>
    </r>
  </si>
  <si>
    <r>
      <t>·</t>
    </r>
    <r>
      <rPr>
        <sz val="7"/>
        <color rgb="FF6DB57B"/>
        <rFont val="Times New Roman"/>
        <family val="1"/>
      </rPr>
      <t>    </t>
    </r>
    <r>
      <rPr>
        <sz val="12"/>
        <color rgb="FF000000"/>
        <rFont val="Avenir Next LT Pro"/>
        <family val="2"/>
      </rPr>
      <t>Description – Describe the proposed duties and responsibilities of the consultant</t>
    </r>
  </si>
  <si>
    <r>
      <t>·</t>
    </r>
    <r>
      <rPr>
        <sz val="7"/>
        <color rgb="FF6DB57B"/>
        <rFont val="Times New Roman"/>
        <family val="1"/>
      </rPr>
      <t>    </t>
    </r>
    <r>
      <rPr>
        <sz val="12"/>
        <color rgb="FF000000"/>
        <rFont val="Avenir Next LT Pro"/>
        <family val="2"/>
      </rPr>
      <t>Name/Title – Name/Title of the Contract</t>
    </r>
  </si>
  <si>
    <r>
      <t>·</t>
    </r>
    <r>
      <rPr>
        <sz val="7"/>
        <color rgb="FF6DB57B"/>
        <rFont val="Times New Roman"/>
        <family val="1"/>
      </rPr>
      <t>    </t>
    </r>
    <r>
      <rPr>
        <sz val="12"/>
        <color rgb="FF000000"/>
        <rFont val="Avenir Next LT Pro"/>
        <family val="2"/>
      </rPr>
      <t>Description - Describe the purpose and goals of the proposed contract</t>
    </r>
  </si>
  <si>
    <r>
      <t>·</t>
    </r>
    <r>
      <rPr>
        <sz val="7"/>
        <color rgb="FF6DB57B"/>
        <rFont val="Times New Roman"/>
        <family val="1"/>
      </rPr>
      <t>    </t>
    </r>
    <r>
      <rPr>
        <sz val="12"/>
        <color rgb="FF000000"/>
        <rFont val="Avenir Next LT Pro"/>
        <family val="2"/>
      </rPr>
      <t>Cost – Total proposed or estimated cost of the contract</t>
    </r>
  </si>
  <si>
    <r>
      <t>·</t>
    </r>
    <r>
      <rPr>
        <sz val="7"/>
        <color rgb="FF6DB57B"/>
        <rFont val="Times New Roman"/>
        <family val="1"/>
      </rPr>
      <t>    </t>
    </r>
    <r>
      <rPr>
        <sz val="12"/>
        <color theme="1"/>
        <rFont val="Avenir Next LT Pro"/>
        <family val="2"/>
      </rPr>
      <t>Quantity – 1</t>
    </r>
  </si>
  <si>
    <r>
      <t>·</t>
    </r>
    <r>
      <rPr>
        <sz val="7"/>
        <color rgb="FF6DB57B"/>
        <rFont val="Times New Roman"/>
        <family val="1"/>
      </rPr>
      <t>    </t>
    </r>
    <r>
      <rPr>
        <sz val="12"/>
        <color rgb="FF000000"/>
        <rFont val="Avenir Next LT Pro"/>
        <family val="2"/>
      </rPr>
      <t>Number of trips requested – Number of different travel trips being requests</t>
    </r>
  </si>
  <si>
    <r>
      <t>·</t>
    </r>
    <r>
      <rPr>
        <sz val="7"/>
        <color rgb="FF6DB57B"/>
        <rFont val="Times New Roman"/>
        <family val="1"/>
      </rPr>
      <t>    </t>
    </r>
    <r>
      <rPr>
        <sz val="12"/>
        <color rgb="FF000000"/>
        <rFont val="Avenir Next LT Pro"/>
        <family val="2"/>
      </rPr>
      <t>Number of People – Number of people that will be traveling per trip</t>
    </r>
  </si>
  <si>
    <r>
      <t>·</t>
    </r>
    <r>
      <rPr>
        <sz val="7"/>
        <color rgb="FF6DB57B"/>
        <rFont val="Times New Roman"/>
        <family val="1"/>
      </rPr>
      <t>    </t>
    </r>
    <r>
      <rPr>
        <sz val="12"/>
        <color rgb="FF000000"/>
        <rFont val="Avenir Next LT Pro"/>
        <family val="2"/>
      </rPr>
      <t>Number of Nights/Days – Number of Nights/Days of the trip per trip</t>
    </r>
  </si>
  <si>
    <r>
      <t>·</t>
    </r>
    <r>
      <rPr>
        <sz val="7"/>
        <color rgb="FF6DB57B"/>
        <rFont val="Times New Roman"/>
        <family val="1"/>
      </rPr>
      <t>    </t>
    </r>
    <r>
      <rPr>
        <sz val="12"/>
        <color rgb="FF000000"/>
        <rFont val="Avenir Next LT Pro"/>
        <family val="2"/>
      </rPr>
      <t xml:space="preserve">Description - Describe the purpose and goals of the proposed travel </t>
    </r>
  </si>
  <si>
    <r>
      <t>·</t>
    </r>
    <r>
      <rPr>
        <sz val="7"/>
        <color rgb="FF6DB57B"/>
        <rFont val="Times New Roman"/>
        <family val="1"/>
      </rPr>
      <t>    </t>
    </r>
    <r>
      <rPr>
        <sz val="12"/>
        <color rgb="FF000000"/>
        <rFont val="Avenir Next LT Pro"/>
        <family val="2"/>
      </rPr>
      <t>Name/Title – Name/Title of the partner/subaward organization</t>
    </r>
  </si>
  <si>
    <r>
      <t>·</t>
    </r>
    <r>
      <rPr>
        <sz val="7"/>
        <color rgb="FF6DB57B"/>
        <rFont val="Times New Roman"/>
        <family val="1"/>
      </rPr>
      <t>    </t>
    </r>
    <r>
      <rPr>
        <sz val="12"/>
        <color rgb="FF000000"/>
        <rFont val="Avenir Next LT Pro"/>
        <family val="2"/>
      </rPr>
      <t xml:space="preserve">Description - Describe the duties and responsibilities of the partner/subaward </t>
    </r>
  </si>
  <si>
    <r>
      <t>·</t>
    </r>
    <r>
      <rPr>
        <sz val="7"/>
        <color rgb="FF6DB57B"/>
        <rFont val="Times New Roman"/>
        <family val="1"/>
      </rPr>
      <t>    </t>
    </r>
    <r>
      <rPr>
        <sz val="12"/>
        <color rgb="FF000000"/>
        <rFont val="Avenir Next LT Pro"/>
        <family val="2"/>
      </rPr>
      <t>Cost – Total amount of funding being allocated to the partner/subaward</t>
    </r>
  </si>
  <si>
    <r>
      <t>·</t>
    </r>
    <r>
      <rPr>
        <sz val="7"/>
        <color rgb="FF6DB57B"/>
        <rFont val="Times New Roman"/>
        <family val="1"/>
      </rPr>
      <t xml:space="preserve">    </t>
    </r>
    <r>
      <rPr>
        <sz val="12"/>
        <color theme="1"/>
        <rFont val="Avenir Next LT Pro"/>
        <family val="2"/>
      </rPr>
      <t>Quantity – 1</t>
    </r>
  </si>
  <si>
    <r>
      <t>·</t>
    </r>
    <r>
      <rPr>
        <sz val="7"/>
        <color rgb="FF6DB57B"/>
        <rFont val="Times New Roman"/>
        <family val="1"/>
      </rPr>
      <t>    </t>
    </r>
    <r>
      <rPr>
        <sz val="12"/>
        <color rgb="FF000000"/>
        <rFont val="Avenir Next LT Pro"/>
        <family val="2"/>
      </rPr>
      <t>Item – Name/Title of the line item</t>
    </r>
  </si>
  <si>
    <r>
      <t>·</t>
    </r>
    <r>
      <rPr>
        <sz val="7"/>
        <color rgb="FF6DB57B"/>
        <rFont val="Times New Roman"/>
        <family val="1"/>
      </rPr>
      <t>    </t>
    </r>
    <r>
      <rPr>
        <sz val="12"/>
        <color rgb="FF000000"/>
        <rFont val="Avenir Next LT Pro"/>
        <family val="2"/>
      </rPr>
      <t>Description - Describe the purpose and goals of the item</t>
    </r>
  </si>
  <si>
    <r>
      <t>·</t>
    </r>
    <r>
      <rPr>
        <sz val="7"/>
        <color rgb="FF6DB57B"/>
        <rFont val="Times New Roman"/>
        <family val="1"/>
      </rPr>
      <t>    </t>
    </r>
    <r>
      <rPr>
        <sz val="12"/>
        <color theme="1"/>
        <rFont val="Arial"/>
        <family val="2"/>
      </rPr>
      <t>Quantity – 1</t>
    </r>
  </si>
  <si>
    <r>
      <t>·</t>
    </r>
    <r>
      <rPr>
        <sz val="7"/>
        <color rgb="FF6DB57B"/>
        <rFont val="Times New Roman"/>
        <family val="1"/>
      </rPr>
      <t>    </t>
    </r>
    <r>
      <rPr>
        <sz val="12"/>
        <color rgb="FF000000"/>
        <rFont val="Avenir Next LT Pro"/>
        <family val="2"/>
      </rPr>
      <t>Total cost - Total cost of the item</t>
    </r>
  </si>
  <si>
    <t>Rural Violent Crime Reduction Intitiative Grant Application Budget Worksheet</t>
  </si>
  <si>
    <t xml:space="preserve">Please list the equipment requested and it's purpose.
Unallowable costs include:
1. Pre-award costs and expenditures
2. Land acquisition
3. Construction projects
4. Firearms/ammunition
5. Armored vehicles (Click into the cell to see additional information)
6. Drones
7. Other tactical equipment used strictly for enforcement purposes
Note: BWCs will technically allowable will not be funded under this award since there are existing Bureau of Justice Assistance grants on this topic. See the www.RuralVCRI.org FAQs (https://ruralvcri.org/faqs/)  page for additional information. </t>
  </si>
  <si>
    <r>
      <rPr>
        <b/>
        <sz val="14"/>
        <color theme="1"/>
        <rFont val="Avenir Next LT Pro"/>
        <family val="2"/>
      </rPr>
      <t>Instructions:</t>
    </r>
    <r>
      <rPr>
        <sz val="14"/>
        <color theme="1"/>
        <rFont val="Avenir Next LT Pro"/>
        <family val="2"/>
      </rPr>
      <t xml:space="preserve"> Each item (personnel, hardware, software, etc.) should be entered separately. If regular time and overtime funding is being requested for an employee, overtime and regular funding should be entered as separate line items since the rate will be different. See the Data Fields tab for a brief description of each field and what should be entered. The Total Cost column and Budget Summary will autocalculate totals based on information entered into the preceding cells. There is no need to edit these cells. All categories do not have to be included in the application.
This Excel is only meant to act as a worksheet for you to work through your budget. The final budget will then need to be entered directly into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</si>
</sst>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quot;$&quot;#,##0.00"/>
    <numFmt numFmtId="166" formatCode="0.0000"/>
    <numFmt numFmtId="167" formatCode="_-* #,##0.00_-;\-* #,##0.00_-;_-* &quot;-&quot;??_-;_-@_-"/>
  </numFmts>
  <fonts count="24" x14ac:knownFonts="1">
    <font>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i/>
      <sz val="12"/>
      <color theme="1"/>
      <name val="Calibri"/>
      <family val="2"/>
      <scheme val="minor"/>
    </font>
    <font>
      <u/>
      <sz val="12"/>
      <name val="Calibri"/>
      <family val="2"/>
      <scheme val="minor"/>
    </font>
    <font>
      <i/>
      <sz val="12"/>
      <name val="Calibri"/>
      <family val="2"/>
      <scheme val="minor"/>
    </font>
    <font>
      <sz val="12"/>
      <color rgb="FF538DD5"/>
      <name val="Calibri"/>
      <family val="2"/>
      <scheme val="minor"/>
    </font>
    <font>
      <sz val="12"/>
      <color rgb="FFFF0000"/>
      <name val="Calibri"/>
      <family val="2"/>
      <scheme val="minor"/>
    </font>
    <font>
      <i/>
      <sz val="9"/>
      <color theme="1"/>
      <name val="Calibri"/>
      <family val="2"/>
      <scheme val="minor"/>
    </font>
    <font>
      <b/>
      <sz val="18"/>
      <color rgb="FF285071"/>
      <name val="Avenir Next LT Pro Demi"/>
      <family val="2"/>
    </font>
    <font>
      <sz val="14"/>
      <color theme="1"/>
      <name val="Avenir Next LT Pro"/>
      <family val="2"/>
    </font>
    <font>
      <b/>
      <sz val="14"/>
      <color theme="1"/>
      <name val="Avenir Next LT Pro"/>
      <family val="2"/>
    </font>
    <font>
      <sz val="12"/>
      <color theme="1"/>
      <name val="Arial"/>
      <family val="2"/>
    </font>
    <font>
      <sz val="12"/>
      <color rgb="FF333333"/>
      <name val="Arial"/>
      <family val="2"/>
    </font>
    <font>
      <sz val="12"/>
      <color rgb="FF6DB57B"/>
      <name val="Symbol"/>
      <family val="1"/>
      <charset val="2"/>
    </font>
    <font>
      <sz val="7"/>
      <color rgb="FF6DB57B"/>
      <name val="Times New Roman"/>
      <family val="1"/>
    </font>
    <font>
      <sz val="12"/>
      <color rgb="FF000000"/>
      <name val="Arial"/>
      <family val="2"/>
    </font>
    <font>
      <b/>
      <sz val="12"/>
      <color rgb="FFFFFFFF"/>
      <name val="Avenir Next LT Pro"/>
      <family val="2"/>
    </font>
    <font>
      <b/>
      <sz val="12"/>
      <color rgb="FF000000"/>
      <name val="Avenir Next LT Pro"/>
      <family val="2"/>
    </font>
    <font>
      <sz val="12"/>
      <name val="Avenir Next LT Pro"/>
      <family val="2"/>
    </font>
    <font>
      <sz val="12"/>
      <color rgb="FF000000"/>
      <name val="Avenir Next LT Pro"/>
      <family val="2"/>
    </font>
    <font>
      <sz val="12"/>
      <color theme="1"/>
      <name val="Avenir Next LT Pro"/>
      <family val="2"/>
    </font>
    <font>
      <sz val="12"/>
      <color rgb="FF202124"/>
      <name val="Avenir Next LT Pro"/>
      <family val="2"/>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rgb="FF000000"/>
      </patternFill>
    </fill>
    <fill>
      <patternFill patternType="solid">
        <fgColor rgb="FFBFBFBF"/>
        <bgColor rgb="FF000000"/>
      </patternFill>
    </fill>
    <fill>
      <patternFill patternType="solid">
        <fgColor rgb="FFC5D9F1"/>
        <bgColor indexed="64"/>
      </patternFill>
    </fill>
    <fill>
      <patternFill patternType="solid">
        <fgColor rgb="FF244F70"/>
        <bgColor indexed="64"/>
      </patternFill>
    </fill>
    <fill>
      <patternFill patternType="solid">
        <fgColor rgb="FFFFFFFF"/>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indexed="64"/>
      </top>
      <bottom/>
      <diagonal/>
    </border>
    <border>
      <left style="thin">
        <color auto="1"/>
      </left>
      <right style="thin">
        <color auto="1"/>
      </right>
      <top/>
      <bottom/>
      <diagonal/>
    </border>
    <border>
      <left/>
      <right/>
      <top style="thin">
        <color auto="1"/>
      </top>
      <bottom style="double">
        <color auto="1"/>
      </bottom>
      <diagonal/>
    </border>
    <border>
      <left style="medium">
        <color rgb="FF244F70"/>
      </left>
      <right/>
      <top style="medium">
        <color rgb="FF244F70"/>
      </top>
      <bottom/>
      <diagonal/>
    </border>
    <border>
      <left style="medium">
        <color rgb="FF244F70"/>
      </left>
      <right/>
      <top/>
      <bottom/>
      <diagonal/>
    </border>
    <border>
      <left/>
      <right/>
      <top style="medium">
        <color rgb="FF244F70"/>
      </top>
      <bottom/>
      <diagonal/>
    </border>
    <border>
      <left/>
      <right style="medium">
        <color rgb="FF244F70"/>
      </right>
      <top style="medium">
        <color rgb="FF244F70"/>
      </top>
      <bottom/>
      <diagonal/>
    </border>
    <border>
      <left/>
      <right style="medium">
        <color rgb="FF244F70"/>
      </right>
      <top/>
      <bottom/>
      <diagonal/>
    </border>
    <border>
      <left style="medium">
        <color rgb="FF244F70"/>
      </left>
      <right/>
      <top/>
      <bottom style="medium">
        <color rgb="FF244F70"/>
      </bottom>
      <diagonal/>
    </border>
    <border>
      <left/>
      <right/>
      <top/>
      <bottom style="medium">
        <color rgb="FF244F70"/>
      </bottom>
      <diagonal/>
    </border>
    <border>
      <left/>
      <right style="medium">
        <color rgb="FF244F70"/>
      </right>
      <top/>
      <bottom style="medium">
        <color rgb="FF244F7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1">
    <xf numFmtId="0" fontId="0" fillId="0" borderId="0" xfId="0"/>
    <xf numFmtId="0" fontId="0" fillId="0" borderId="0" xfId="0" applyAlignment="1">
      <alignment wrapText="1"/>
    </xf>
    <xf numFmtId="0" fontId="3" fillId="0" borderId="5" xfId="0" applyFont="1" applyBorder="1"/>
    <xf numFmtId="0" fontId="1" fillId="0" borderId="5" xfId="0" applyFont="1" applyBorder="1" applyAlignment="1">
      <alignment wrapText="1"/>
    </xf>
    <xf numFmtId="0" fontId="5" fillId="0" borderId="8" xfId="0" applyFont="1" applyBorder="1" applyAlignment="1">
      <alignment horizontal="center"/>
    </xf>
    <xf numFmtId="0" fontId="5" fillId="0" borderId="8" xfId="0" applyFont="1" applyBorder="1" applyAlignment="1">
      <alignment horizontal="center" wrapText="1"/>
    </xf>
    <xf numFmtId="0" fontId="5" fillId="0" borderId="0" xfId="0" applyFont="1" applyAlignment="1">
      <alignment horizontal="center" wrapText="1"/>
    </xf>
    <xf numFmtId="0" fontId="5" fillId="0" borderId="7" xfId="0" applyFont="1" applyBorder="1" applyAlignment="1">
      <alignment horizontal="center" wrapText="1"/>
    </xf>
    <xf numFmtId="0" fontId="1" fillId="0" borderId="8" xfId="0" applyFont="1" applyBorder="1"/>
    <xf numFmtId="0" fontId="1" fillId="0" borderId="8" xfId="0" applyFont="1" applyBorder="1" applyAlignment="1">
      <alignment wrapText="1"/>
    </xf>
    <xf numFmtId="0" fontId="1" fillId="0" borderId="0" xfId="0" applyFont="1" applyAlignment="1">
      <alignment wrapText="1"/>
    </xf>
    <xf numFmtId="2" fontId="1" fillId="0" borderId="0" xfId="0" applyNumberFormat="1" applyFont="1" applyAlignment="1">
      <alignment horizontal="center" wrapText="1"/>
    </xf>
    <xf numFmtId="164" fontId="1" fillId="0" borderId="0" xfId="0" applyNumberFormat="1" applyFont="1" applyAlignment="1">
      <alignment horizontal="left" wrapText="1"/>
    </xf>
    <xf numFmtId="164" fontId="1" fillId="4" borderId="9" xfId="0" applyNumberFormat="1" applyFont="1" applyFill="1" applyBorder="1" applyAlignment="1">
      <alignment horizontal="left" wrapText="1"/>
    </xf>
    <xf numFmtId="164" fontId="1" fillId="0" borderId="0" xfId="0" applyNumberFormat="1" applyFont="1" applyAlignment="1">
      <alignment wrapText="1"/>
    </xf>
    <xf numFmtId="0" fontId="6" fillId="0" borderId="1" xfId="0" applyFont="1" applyBorder="1"/>
    <xf numFmtId="0" fontId="1" fillId="0" borderId="1" xfId="0" applyFont="1" applyBorder="1" applyAlignment="1">
      <alignment wrapText="1"/>
    </xf>
    <xf numFmtId="0" fontId="1" fillId="0" borderId="2" xfId="0" applyFont="1" applyBorder="1" applyAlignment="1">
      <alignment wrapText="1"/>
    </xf>
    <xf numFmtId="164" fontId="1" fillId="4" borderId="3" xfId="0" applyNumberFormat="1" applyFont="1" applyFill="1" applyBorder="1" applyAlignment="1">
      <alignment wrapText="1"/>
    </xf>
    <xf numFmtId="0" fontId="5" fillId="0" borderId="9" xfId="0" applyFont="1" applyBorder="1" applyAlignment="1">
      <alignment horizontal="center" wrapText="1"/>
    </xf>
    <xf numFmtId="44" fontId="1" fillId="0" borderId="0" xfId="0" applyNumberFormat="1" applyFont="1" applyAlignment="1">
      <alignment wrapText="1"/>
    </xf>
    <xf numFmtId="0" fontId="1" fillId="0" borderId="0" xfId="0" applyFont="1" applyAlignment="1">
      <alignment horizontal="center" wrapText="1"/>
    </xf>
    <xf numFmtId="44" fontId="1" fillId="4" borderId="9" xfId="0" applyNumberFormat="1" applyFont="1" applyFill="1" applyBorder="1" applyAlignment="1">
      <alignment horizontal="center" wrapText="1"/>
    </xf>
    <xf numFmtId="0" fontId="1" fillId="0" borderId="8" xfId="0" applyFont="1" applyBorder="1" applyAlignment="1">
      <alignment horizontal="left"/>
    </xf>
    <xf numFmtId="0" fontId="6" fillId="0" borderId="10" xfId="0" applyFont="1" applyBorder="1"/>
    <xf numFmtId="0" fontId="1" fillId="0" borderId="10" xfId="0" applyFont="1" applyBorder="1" applyAlignment="1">
      <alignment wrapText="1"/>
    </xf>
    <xf numFmtId="0" fontId="1" fillId="0" borderId="4" xfId="0" applyFont="1" applyBorder="1" applyAlignment="1">
      <alignment wrapText="1"/>
    </xf>
    <xf numFmtId="44" fontId="1" fillId="4" borderId="3" xfId="0" applyNumberFormat="1" applyFont="1" applyFill="1" applyBorder="1" applyAlignment="1">
      <alignment wrapText="1"/>
    </xf>
    <xf numFmtId="2" fontId="1" fillId="2" borderId="0" xfId="0" applyNumberFormat="1" applyFont="1" applyFill="1" applyAlignment="1">
      <alignment horizontal="center" wrapText="1"/>
    </xf>
    <xf numFmtId="164" fontId="7" fillId="0" borderId="0" xfId="0" applyNumberFormat="1" applyFont="1" applyAlignment="1">
      <alignment wrapText="1"/>
    </xf>
    <xf numFmtId="2" fontId="1" fillId="4" borderId="0" xfId="0" applyNumberFormat="1" applyFont="1" applyFill="1" applyAlignment="1">
      <alignment horizontal="center" wrapText="1"/>
    </xf>
    <xf numFmtId="164" fontId="1" fillId="4" borderId="9" xfId="0" applyNumberFormat="1" applyFont="1" applyFill="1" applyBorder="1" applyAlignment="1">
      <alignment wrapText="1"/>
    </xf>
    <xf numFmtId="0" fontId="6" fillId="0" borderId="8" xfId="0" applyFont="1" applyBorder="1"/>
    <xf numFmtId="164" fontId="1" fillId="4" borderId="0" xfId="0" applyNumberFormat="1" applyFont="1" applyFill="1" applyAlignment="1">
      <alignment wrapText="1"/>
    </xf>
    <xf numFmtId="164" fontId="7" fillId="2" borderId="0" xfId="0" applyNumberFormat="1" applyFont="1" applyFill="1" applyAlignment="1">
      <alignment wrapText="1"/>
    </xf>
    <xf numFmtId="164" fontId="1" fillId="0" borderId="9" xfId="0" applyNumberFormat="1" applyFont="1" applyBorder="1" applyAlignment="1">
      <alignment wrapText="1"/>
    </xf>
    <xf numFmtId="0" fontId="5" fillId="4" borderId="9" xfId="0" applyFont="1" applyFill="1" applyBorder="1" applyAlignment="1">
      <alignment horizontal="center" wrapText="1"/>
    </xf>
    <xf numFmtId="44" fontId="1" fillId="0" borderId="0" xfId="0" applyNumberFormat="1" applyFont="1" applyAlignment="1">
      <alignment horizontal="center" wrapText="1"/>
    </xf>
    <xf numFmtId="0" fontId="6" fillId="0" borderId="8" xfId="0" applyFont="1" applyBorder="1" applyAlignment="1">
      <alignment horizontal="left"/>
    </xf>
    <xf numFmtId="2" fontId="1" fillId="0" borderId="0" xfId="0" applyNumberFormat="1" applyFont="1" applyAlignment="1">
      <alignment wrapText="1"/>
    </xf>
    <xf numFmtId="165" fontId="1" fillId="0" borderId="0" xfId="0" applyNumberFormat="1" applyFont="1" applyAlignment="1">
      <alignment wrapText="1"/>
    </xf>
    <xf numFmtId="0" fontId="3" fillId="0" borderId="12" xfId="0" applyFont="1" applyBorder="1"/>
    <xf numFmtId="0" fontId="1" fillId="0" borderId="6" xfId="0" applyFont="1" applyBorder="1" applyAlignment="1">
      <alignment wrapText="1"/>
    </xf>
    <xf numFmtId="0" fontId="5" fillId="4" borderId="7" xfId="0" applyFont="1" applyFill="1" applyBorder="1" applyAlignment="1">
      <alignment horizontal="center" wrapText="1"/>
    </xf>
    <xf numFmtId="166" fontId="1" fillId="0" borderId="0" xfId="0" applyNumberFormat="1" applyFont="1" applyAlignment="1">
      <alignment wrapText="1"/>
    </xf>
    <xf numFmtId="164" fontId="1" fillId="4" borderId="9" xfId="0" applyNumberFormat="1" applyFont="1" applyFill="1" applyBorder="1" applyAlignment="1">
      <alignment horizontal="center" wrapText="1"/>
    </xf>
    <xf numFmtId="2" fontId="8" fillId="0" borderId="0" xfId="0" applyNumberFormat="1" applyFont="1" applyAlignment="1">
      <alignment horizontal="center" wrapText="1"/>
    </xf>
    <xf numFmtId="0" fontId="0" fillId="0" borderId="0" xfId="0" applyAlignment="1">
      <alignment vertical="top" wrapText="1"/>
    </xf>
    <xf numFmtId="0" fontId="3" fillId="0" borderId="13" xfId="0" applyFont="1" applyBorder="1"/>
    <xf numFmtId="37" fontId="1" fillId="0" borderId="0" xfId="0" applyNumberFormat="1" applyFont="1" applyAlignment="1">
      <alignment horizontal="center" vertical="center" wrapText="1"/>
    </xf>
    <xf numFmtId="2" fontId="1" fillId="0" borderId="2" xfId="0" applyNumberFormat="1" applyFont="1" applyBorder="1" applyAlignment="1">
      <alignment horizontal="center" wrapText="1"/>
    </xf>
    <xf numFmtId="164" fontId="1" fillId="0" borderId="2" xfId="0" applyNumberFormat="1" applyFont="1" applyBorder="1" applyAlignment="1">
      <alignment wrapText="1"/>
    </xf>
    <xf numFmtId="0" fontId="3" fillId="0" borderId="5" xfId="0" applyFont="1" applyBorder="1" applyAlignment="1">
      <alignment horizontal="left"/>
    </xf>
    <xf numFmtId="2" fontId="1" fillId="5" borderId="0" xfId="0" applyNumberFormat="1" applyFont="1" applyFill="1" applyAlignment="1">
      <alignment horizontal="center" wrapText="1"/>
    </xf>
    <xf numFmtId="2" fontId="1" fillId="6" borderId="0" xfId="0" applyNumberFormat="1" applyFont="1" applyFill="1" applyAlignment="1">
      <alignment horizontal="center" wrapText="1"/>
    </xf>
    <xf numFmtId="164" fontId="1" fillId="6" borderId="0" xfId="0" applyNumberFormat="1" applyFont="1" applyFill="1" applyAlignment="1">
      <alignment wrapText="1"/>
    </xf>
    <xf numFmtId="164" fontId="1" fillId="4" borderId="2" xfId="0" applyNumberFormat="1" applyFont="1" applyFill="1" applyBorder="1" applyAlignment="1">
      <alignment wrapText="1"/>
    </xf>
    <xf numFmtId="0" fontId="5" fillId="0" borderId="0" xfId="0" applyFont="1" applyAlignment="1">
      <alignment horizontal="center"/>
    </xf>
    <xf numFmtId="167" fontId="5" fillId="4" borderId="9" xfId="0" applyNumberFormat="1" applyFont="1" applyFill="1" applyBorder="1" applyAlignment="1">
      <alignment horizontal="center" wrapText="1"/>
    </xf>
    <xf numFmtId="44" fontId="1" fillId="0" borderId="0" xfId="0" applyNumberFormat="1" applyFont="1" applyAlignment="1">
      <alignment horizontal="left" wrapText="1"/>
    </xf>
    <xf numFmtId="0" fontId="6" fillId="0" borderId="6" xfId="0" applyFont="1" applyBorder="1"/>
    <xf numFmtId="0" fontId="1" fillId="0" borderId="0" xfId="0" applyFont="1"/>
    <xf numFmtId="164" fontId="3" fillId="4" borderId="0" xfId="0" applyNumberFormat="1" applyFont="1" applyFill="1"/>
    <xf numFmtId="0" fontId="1" fillId="0" borderId="0" xfId="0" applyFont="1" applyAlignment="1">
      <alignment horizontal="left" wrapText="1"/>
    </xf>
    <xf numFmtId="164" fontId="0" fillId="4" borderId="0" xfId="0" applyNumberFormat="1" applyFill="1"/>
    <xf numFmtId="0" fontId="2" fillId="0" borderId="0" xfId="0" applyFont="1"/>
    <xf numFmtId="164" fontId="2" fillId="4" borderId="14" xfId="0" applyNumberFormat="1" applyFont="1" applyFill="1" applyBorder="1"/>
    <xf numFmtId="10" fontId="6" fillId="0" borderId="0" xfId="0" applyNumberFormat="1" applyFont="1" applyAlignment="1">
      <alignment horizontal="right" wrapText="1"/>
    </xf>
    <xf numFmtId="10" fontId="1" fillId="0" borderId="0" xfId="0" applyNumberFormat="1" applyFont="1" applyAlignment="1">
      <alignment wrapText="1"/>
    </xf>
    <xf numFmtId="0" fontId="9" fillId="0" borderId="0" xfId="0" applyFont="1"/>
    <xf numFmtId="0" fontId="3" fillId="0" borderId="0" xfId="0" applyFont="1"/>
    <xf numFmtId="49" fontId="1" fillId="0" borderId="0" xfId="0" applyNumberFormat="1" applyFont="1" applyAlignment="1">
      <alignment wrapText="1"/>
    </xf>
    <xf numFmtId="0" fontId="6" fillId="0" borderId="0" xfId="0" applyFont="1"/>
    <xf numFmtId="0" fontId="1" fillId="7" borderId="0" xfId="0" applyFont="1" applyFill="1"/>
    <xf numFmtId="0" fontId="1" fillId="7" borderId="0" xfId="0" applyFont="1" applyFill="1" applyAlignment="1">
      <alignment wrapText="1"/>
    </xf>
    <xf numFmtId="0" fontId="6" fillId="7" borderId="8" xfId="0" applyFont="1" applyFill="1" applyBorder="1"/>
    <xf numFmtId="0" fontId="1" fillId="7" borderId="8" xfId="0" applyFont="1" applyFill="1" applyBorder="1" applyAlignment="1">
      <alignment wrapText="1"/>
    </xf>
    <xf numFmtId="0" fontId="14" fillId="0" borderId="19" xfId="0" applyFont="1" applyBorder="1" applyAlignment="1">
      <alignment vertical="center" wrapText="1"/>
    </xf>
    <xf numFmtId="0" fontId="0" fillId="0" borderId="19" xfId="0" applyBorder="1" applyAlignment="1">
      <alignment vertical="top" wrapText="1"/>
    </xf>
    <xf numFmtId="0" fontId="15" fillId="0" borderId="19" xfId="0" applyFont="1" applyBorder="1" applyAlignment="1">
      <alignment horizontal="left" vertical="center" wrapText="1"/>
    </xf>
    <xf numFmtId="0" fontId="15" fillId="0" borderId="22" xfId="0" applyFont="1" applyBorder="1" applyAlignment="1">
      <alignment horizontal="left" vertical="center" wrapText="1"/>
    </xf>
    <xf numFmtId="0" fontId="20" fillId="0" borderId="18" xfId="0" applyFont="1" applyBorder="1" applyAlignment="1">
      <alignment vertical="center" wrapText="1"/>
    </xf>
    <xf numFmtId="0" fontId="19" fillId="9" borderId="16" xfId="0" applyFont="1" applyFill="1" applyBorder="1" applyAlignment="1">
      <alignment vertical="center" wrapText="1"/>
    </xf>
    <xf numFmtId="0" fontId="20" fillId="0" borderId="19" xfId="0" applyFont="1" applyBorder="1" applyAlignment="1">
      <alignment vertical="center" wrapText="1"/>
    </xf>
    <xf numFmtId="0" fontId="22" fillId="9" borderId="16" xfId="0" applyFont="1" applyFill="1" applyBorder="1" applyAlignment="1">
      <alignment vertical="top" wrapText="1"/>
    </xf>
    <xf numFmtId="0" fontId="20" fillId="0" borderId="17" xfId="0" applyFont="1" applyBorder="1" applyAlignment="1">
      <alignment vertical="center" wrapText="1"/>
    </xf>
    <xf numFmtId="0" fontId="20" fillId="0" borderId="0" xfId="0" applyFont="1" applyAlignment="1">
      <alignment vertical="center" wrapText="1"/>
    </xf>
    <xf numFmtId="0" fontId="20" fillId="0" borderId="0" xfId="0" applyFont="1" applyAlignment="1">
      <alignment horizontal="left" vertical="center" wrapText="1"/>
    </xf>
    <xf numFmtId="0" fontId="22" fillId="0" borderId="21" xfId="0" applyFont="1" applyBorder="1" applyAlignment="1">
      <alignment vertical="center" wrapText="1"/>
    </xf>
    <xf numFmtId="0" fontId="22" fillId="0" borderId="0" xfId="0" applyFont="1" applyAlignment="1">
      <alignment vertical="top" wrapText="1"/>
    </xf>
    <xf numFmtId="0" fontId="0" fillId="7" borderId="23" xfId="0" applyFill="1" applyBorder="1"/>
    <xf numFmtId="0" fontId="0" fillId="7" borderId="24" xfId="0" applyFill="1" applyBorder="1"/>
    <xf numFmtId="0" fontId="2" fillId="0" borderId="25" xfId="0" applyFont="1" applyBorder="1"/>
    <xf numFmtId="0" fontId="2" fillId="0" borderId="26" xfId="0" applyFont="1" applyBorder="1" applyAlignment="1">
      <alignment horizontal="center"/>
    </xf>
    <xf numFmtId="0" fontId="0" fillId="0" borderId="26" xfId="0" applyBorder="1"/>
    <xf numFmtId="0" fontId="0" fillId="0" borderId="25" xfId="0" applyBorder="1"/>
    <xf numFmtId="164" fontId="0" fillId="0" borderId="26" xfId="0" applyNumberFormat="1" applyBorder="1" applyAlignment="1">
      <alignment wrapText="1"/>
    </xf>
    <xf numFmtId="164" fontId="1" fillId="0" borderId="26" xfId="0" applyNumberFormat="1" applyFont="1" applyBorder="1" applyAlignment="1">
      <alignment wrapText="1"/>
    </xf>
    <xf numFmtId="0" fontId="2" fillId="0" borderId="27" xfId="0" applyFont="1" applyBorder="1"/>
    <xf numFmtId="164" fontId="3" fillId="0" borderId="28" xfId="0" applyNumberFormat="1" applyFont="1" applyBorder="1" applyAlignment="1">
      <alignment wrapText="1"/>
    </xf>
    <xf numFmtId="0" fontId="0" fillId="3" borderId="29" xfId="0" applyFill="1" applyBorder="1"/>
    <xf numFmtId="0" fontId="0" fillId="3" borderId="30" xfId="0" applyFill="1" applyBorder="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4" xfId="0" applyFont="1" applyBorder="1" applyAlignment="1">
      <alignment vertical="top" wrapText="1"/>
    </xf>
    <xf numFmtId="0" fontId="4" fillId="0" borderId="11" xfId="0" applyFont="1" applyBorder="1" applyAlignment="1">
      <alignment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top" wrapText="1"/>
    </xf>
    <xf numFmtId="0" fontId="19" fillId="9" borderId="15" xfId="0" applyFont="1" applyFill="1" applyBorder="1" applyAlignment="1">
      <alignment vertical="center" wrapText="1"/>
    </xf>
    <xf numFmtId="0" fontId="19" fillId="9" borderId="16" xfId="0" applyFont="1" applyFill="1" applyBorder="1" applyAlignment="1">
      <alignment vertical="center" wrapText="1"/>
    </xf>
    <xf numFmtId="0" fontId="19" fillId="9" borderId="20" xfId="0" applyFont="1" applyFill="1" applyBorder="1" applyAlignment="1">
      <alignment vertical="center" wrapText="1"/>
    </xf>
    <xf numFmtId="0" fontId="21" fillId="0" borderId="17" xfId="0" applyFont="1" applyBorder="1" applyAlignment="1">
      <alignment vertical="center" wrapText="1"/>
    </xf>
    <xf numFmtId="0" fontId="21" fillId="0" borderId="0" xfId="0" applyFont="1" applyAlignment="1">
      <alignment vertical="center" wrapText="1"/>
    </xf>
    <xf numFmtId="0" fontId="21" fillId="0" borderId="21" xfId="0" applyFont="1" applyBorder="1" applyAlignment="1">
      <alignment vertical="center" wrapText="1"/>
    </xf>
    <xf numFmtId="0" fontId="20" fillId="0" borderId="17" xfId="0" applyFont="1" applyBorder="1" applyAlignment="1">
      <alignment vertical="center" wrapText="1"/>
    </xf>
    <xf numFmtId="0" fontId="20" fillId="0" borderId="0" xfId="0" applyFont="1" applyAlignment="1">
      <alignment vertical="center" wrapText="1"/>
    </xf>
    <xf numFmtId="0" fontId="20" fillId="0" borderId="21" xfId="0" applyFont="1" applyBorder="1" applyAlignment="1">
      <alignment vertical="center" wrapText="1"/>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2" fillId="0" borderId="17" xfId="0" applyFont="1" applyBorder="1" applyAlignment="1">
      <alignment vertical="center" wrapText="1"/>
    </xf>
    <xf numFmtId="0" fontId="22" fillId="0" borderId="0" xfId="0" applyFont="1" applyAlignment="1">
      <alignment vertical="center" wrapText="1"/>
    </xf>
    <xf numFmtId="0" fontId="22" fillId="0" borderId="21" xfId="0" applyFont="1" applyBorder="1" applyAlignment="1">
      <alignment vertical="center" wrapText="1"/>
    </xf>
    <xf numFmtId="0" fontId="18" fillId="8" borderId="15" xfId="0" applyFont="1" applyFill="1" applyBorder="1" applyAlignment="1">
      <alignment vertical="center" wrapText="1"/>
    </xf>
    <xf numFmtId="0" fontId="18" fillId="8" borderId="20" xfId="0" applyFont="1" applyFill="1" applyBorder="1" applyAlignment="1">
      <alignment vertical="center" wrapText="1"/>
    </xf>
    <xf numFmtId="0" fontId="18" fillId="8" borderId="17" xfId="0" applyFont="1" applyFill="1" applyBorder="1" applyAlignment="1">
      <alignment vertical="center" wrapText="1"/>
    </xf>
    <xf numFmtId="0" fontId="18" fillId="8" borderId="21" xfId="0" applyFont="1" applyFill="1" applyBorder="1" applyAlignment="1">
      <alignment vertical="center" wrapText="1"/>
    </xf>
    <xf numFmtId="0" fontId="18" fillId="8" borderId="18" xfId="0" applyFont="1" applyFill="1" applyBorder="1" applyAlignment="1">
      <alignment vertical="center" wrapText="1"/>
    </xf>
    <xf numFmtId="0" fontId="18" fillId="8" borderId="22"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285071"/>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2400300</xdr:colOff>
      <xdr:row>0</xdr:row>
      <xdr:rowOff>123825</xdr:rowOff>
    </xdr:from>
    <xdr:to>
      <xdr:col>5</xdr:col>
      <xdr:colOff>442912</xdr:colOff>
      <xdr:row>7</xdr:row>
      <xdr:rowOff>58487</xdr:rowOff>
    </xdr:to>
    <xdr:pic>
      <xdr:nvPicPr>
        <xdr:cNvPr id="2" name="Picture 1">
          <a:extLst>
            <a:ext uri="{FF2B5EF4-FFF2-40B4-BE49-F238E27FC236}">
              <a16:creationId xmlns:a16="http://schemas.microsoft.com/office/drawing/2014/main" id="{1E685B97-295F-4296-B6D1-D3DE15AEEFEE}"/>
            </a:ext>
          </a:extLst>
        </xdr:cNvPr>
        <xdr:cNvPicPr>
          <a:picLocks noChangeAspect="1"/>
        </xdr:cNvPicPr>
      </xdr:nvPicPr>
      <xdr:blipFill>
        <a:blip xmlns:r="http://schemas.openxmlformats.org/officeDocument/2006/relationships" r:embed="rId1"/>
        <a:stretch>
          <a:fillRect/>
        </a:stretch>
      </xdr:blipFill>
      <xdr:spPr>
        <a:xfrm>
          <a:off x="5591175" y="123825"/>
          <a:ext cx="3233737" cy="13348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C522F-E5EA-40D8-93C5-3CD7E7963783}">
  <dimension ref="A9:M185"/>
  <sheetViews>
    <sheetView tabSelected="1" zoomScaleNormal="100" workbookViewId="0">
      <selection activeCell="A10" sqref="A10:M16"/>
    </sheetView>
  </sheetViews>
  <sheetFormatPr defaultColWidth="11" defaultRowHeight="15.5" x14ac:dyDescent="0.35"/>
  <cols>
    <col min="1" max="1" width="41.83203125" customWidth="1"/>
    <col min="2" max="2" width="34" customWidth="1"/>
    <col min="3" max="6" width="11.33203125" customWidth="1"/>
    <col min="7" max="7" width="14.08203125" customWidth="1"/>
    <col min="8" max="8" width="3.5" customWidth="1"/>
  </cols>
  <sheetData>
    <row r="9" spans="1:13" ht="56.25" customHeight="1" x14ac:dyDescent="0.35">
      <c r="A9" s="117" t="s">
        <v>122</v>
      </c>
      <c r="B9" s="118"/>
      <c r="C9" s="118"/>
      <c r="D9" s="118"/>
      <c r="E9" s="118"/>
      <c r="F9" s="118"/>
      <c r="G9" s="118"/>
      <c r="H9" s="118"/>
      <c r="I9" s="118"/>
      <c r="J9" s="118"/>
      <c r="K9" s="118"/>
      <c r="L9" s="118"/>
      <c r="M9" s="118"/>
    </row>
    <row r="10" spans="1:13" ht="15.75" customHeight="1" x14ac:dyDescent="0.35">
      <c r="A10" s="119" t="s">
        <v>124</v>
      </c>
      <c r="B10" s="119"/>
      <c r="C10" s="119"/>
      <c r="D10" s="119"/>
      <c r="E10" s="119"/>
      <c r="F10" s="119"/>
      <c r="G10" s="119"/>
      <c r="H10" s="119"/>
      <c r="I10" s="119"/>
      <c r="J10" s="119"/>
      <c r="K10" s="119"/>
      <c r="L10" s="119"/>
      <c r="M10" s="119"/>
    </row>
    <row r="11" spans="1:13" ht="15.75" customHeight="1" x14ac:dyDescent="0.35">
      <c r="A11" s="119"/>
      <c r="B11" s="119"/>
      <c r="C11" s="119"/>
      <c r="D11" s="119"/>
      <c r="E11" s="119"/>
      <c r="F11" s="119"/>
      <c r="G11" s="119"/>
      <c r="H11" s="119"/>
      <c r="I11" s="119"/>
      <c r="J11" s="119"/>
      <c r="K11" s="119"/>
      <c r="L11" s="119"/>
      <c r="M11" s="119"/>
    </row>
    <row r="12" spans="1:13" ht="15.75" customHeight="1" x14ac:dyDescent="0.35">
      <c r="A12" s="119"/>
      <c r="B12" s="119"/>
      <c r="C12" s="119"/>
      <c r="D12" s="119"/>
      <c r="E12" s="119"/>
      <c r="F12" s="119"/>
      <c r="G12" s="119"/>
      <c r="H12" s="119"/>
      <c r="I12" s="119"/>
      <c r="J12" s="119"/>
      <c r="K12" s="119"/>
      <c r="L12" s="119"/>
      <c r="M12" s="119"/>
    </row>
    <row r="13" spans="1:13" ht="54.75" customHeight="1" x14ac:dyDescent="0.35">
      <c r="A13" s="119"/>
      <c r="B13" s="119"/>
      <c r="C13" s="119"/>
      <c r="D13" s="119"/>
      <c r="E13" s="119"/>
      <c r="F13" s="119"/>
      <c r="G13" s="119"/>
      <c r="H13" s="119"/>
      <c r="I13" s="119"/>
      <c r="J13" s="119"/>
      <c r="K13" s="119"/>
      <c r="L13" s="119"/>
      <c r="M13" s="119"/>
    </row>
    <row r="14" spans="1:13" ht="9" customHeight="1" x14ac:dyDescent="0.35">
      <c r="A14" s="119"/>
      <c r="B14" s="119"/>
      <c r="C14" s="119"/>
      <c r="D14" s="119"/>
      <c r="E14" s="119"/>
      <c r="F14" s="119"/>
      <c r="G14" s="119"/>
      <c r="H14" s="119"/>
      <c r="I14" s="119"/>
      <c r="J14" s="119"/>
      <c r="K14" s="119"/>
      <c r="L14" s="119"/>
      <c r="M14" s="119"/>
    </row>
    <row r="15" spans="1:13" ht="15.75" hidden="1" customHeight="1" x14ac:dyDescent="0.35">
      <c r="A15" s="119"/>
      <c r="B15" s="119"/>
      <c r="C15" s="119"/>
      <c r="D15" s="119"/>
      <c r="E15" s="119"/>
      <c r="F15" s="119"/>
      <c r="G15" s="119"/>
      <c r="H15" s="119"/>
      <c r="I15" s="119"/>
      <c r="J15" s="119"/>
      <c r="K15" s="119"/>
      <c r="L15" s="119"/>
      <c r="M15" s="119"/>
    </row>
    <row r="16" spans="1:13" ht="15.75" hidden="1" customHeight="1" x14ac:dyDescent="0.35">
      <c r="A16" s="119"/>
      <c r="B16" s="119"/>
      <c r="C16" s="119"/>
      <c r="D16" s="119"/>
      <c r="E16" s="119"/>
      <c r="F16" s="119"/>
      <c r="G16" s="119"/>
      <c r="H16" s="119"/>
      <c r="I16" s="119"/>
      <c r="J16" s="119"/>
      <c r="K16" s="119"/>
      <c r="L16" s="119"/>
      <c r="M16" s="119"/>
    </row>
    <row r="17" spans="1:13" x14ac:dyDescent="0.35">
      <c r="A17" s="73"/>
      <c r="B17" s="74"/>
      <c r="C17" s="74"/>
      <c r="D17" s="74"/>
      <c r="E17" s="74"/>
      <c r="F17" s="74"/>
      <c r="G17" s="74"/>
    </row>
    <row r="18" spans="1:13" x14ac:dyDescent="0.35">
      <c r="A18" s="2" t="s">
        <v>1</v>
      </c>
      <c r="B18" s="3"/>
      <c r="C18" s="114" t="s">
        <v>2</v>
      </c>
      <c r="D18" s="115"/>
      <c r="E18" s="115"/>
      <c r="F18" s="115"/>
      <c r="G18" s="116"/>
      <c r="I18" s="102" t="s">
        <v>0</v>
      </c>
      <c r="J18" s="103"/>
      <c r="K18" s="103"/>
      <c r="L18" s="103"/>
      <c r="M18" s="104"/>
    </row>
    <row r="19" spans="1:13" x14ac:dyDescent="0.35">
      <c r="A19" s="4" t="s">
        <v>4</v>
      </c>
      <c r="B19" s="5" t="s">
        <v>5</v>
      </c>
      <c r="C19" s="6"/>
      <c r="D19" s="6" t="s">
        <v>56</v>
      </c>
      <c r="E19" s="6" t="s">
        <v>6</v>
      </c>
      <c r="F19" s="6"/>
      <c r="G19" s="7" t="s">
        <v>7</v>
      </c>
      <c r="I19" s="105" t="s">
        <v>3</v>
      </c>
      <c r="J19" s="106"/>
      <c r="K19" s="106"/>
      <c r="L19" s="106"/>
      <c r="M19" s="107"/>
    </row>
    <row r="20" spans="1:13" x14ac:dyDescent="0.35">
      <c r="A20" s="8"/>
      <c r="B20" s="9"/>
      <c r="C20" s="10"/>
      <c r="D20" s="11">
        <v>0</v>
      </c>
      <c r="E20" s="12"/>
      <c r="F20" s="12"/>
      <c r="G20" s="13">
        <f>D20*E20</f>
        <v>0</v>
      </c>
      <c r="I20" s="108"/>
      <c r="J20" s="109"/>
      <c r="K20" s="109"/>
      <c r="L20" s="109"/>
      <c r="M20" s="110"/>
    </row>
    <row r="21" spans="1:13" x14ac:dyDescent="0.35">
      <c r="A21" s="8"/>
      <c r="B21" s="9"/>
      <c r="C21" s="10"/>
      <c r="D21" s="11">
        <v>0</v>
      </c>
      <c r="E21" s="14"/>
      <c r="F21" s="14"/>
      <c r="G21" s="13">
        <f>D21*E21</f>
        <v>0</v>
      </c>
      <c r="I21" s="108"/>
      <c r="J21" s="109"/>
      <c r="K21" s="109"/>
      <c r="L21" s="109"/>
      <c r="M21" s="110"/>
    </row>
    <row r="22" spans="1:13" x14ac:dyDescent="0.35">
      <c r="A22" s="8"/>
      <c r="B22" s="9"/>
      <c r="C22" s="10"/>
      <c r="D22" s="11">
        <v>0</v>
      </c>
      <c r="E22" s="14"/>
      <c r="F22" s="14"/>
      <c r="G22" s="13">
        <f>D22*E22</f>
        <v>0</v>
      </c>
      <c r="I22" s="108"/>
      <c r="J22" s="109"/>
      <c r="K22" s="109"/>
      <c r="L22" s="109"/>
      <c r="M22" s="110"/>
    </row>
    <row r="23" spans="1:13" x14ac:dyDescent="0.35">
      <c r="A23" s="8"/>
      <c r="B23" s="9"/>
      <c r="C23" s="10"/>
      <c r="D23" s="11">
        <v>0</v>
      </c>
      <c r="E23" s="14"/>
      <c r="F23" s="14"/>
      <c r="G23" s="13">
        <f>D23*E23</f>
        <v>0</v>
      </c>
      <c r="I23" s="108"/>
      <c r="J23" s="109"/>
      <c r="K23" s="109"/>
      <c r="L23" s="109"/>
      <c r="M23" s="110"/>
    </row>
    <row r="24" spans="1:13" x14ac:dyDescent="0.35">
      <c r="A24" s="8"/>
      <c r="B24" s="9"/>
      <c r="C24" s="10"/>
      <c r="D24" s="11">
        <v>0</v>
      </c>
      <c r="E24" s="14"/>
      <c r="F24" s="14"/>
      <c r="G24" s="13">
        <f>D24*E24</f>
        <v>0</v>
      </c>
      <c r="I24" s="108"/>
      <c r="J24" s="109"/>
      <c r="K24" s="109"/>
      <c r="L24" s="109"/>
      <c r="M24" s="110"/>
    </row>
    <row r="25" spans="1:13" x14ac:dyDescent="0.35">
      <c r="A25" s="15" t="s">
        <v>8</v>
      </c>
      <c r="B25" s="16"/>
      <c r="C25" s="17"/>
      <c r="D25" s="17"/>
      <c r="E25" s="17"/>
      <c r="F25" s="17"/>
      <c r="G25" s="18">
        <f>SUM(G20:G24)</f>
        <v>0</v>
      </c>
      <c r="I25" s="108"/>
      <c r="J25" s="109"/>
      <c r="K25" s="109"/>
      <c r="L25" s="109"/>
      <c r="M25" s="110"/>
    </row>
    <row r="26" spans="1:13" x14ac:dyDescent="0.35">
      <c r="A26" s="75"/>
      <c r="B26" s="74"/>
      <c r="C26" s="74"/>
      <c r="D26" s="74"/>
      <c r="E26" s="74"/>
      <c r="F26" s="74"/>
      <c r="G26" s="74"/>
      <c r="I26" s="111"/>
      <c r="J26" s="112"/>
      <c r="K26" s="112"/>
      <c r="L26" s="112"/>
      <c r="M26" s="113"/>
    </row>
    <row r="27" spans="1:13" x14ac:dyDescent="0.35">
      <c r="A27" s="2" t="s">
        <v>9</v>
      </c>
      <c r="B27" s="3"/>
      <c r="C27" s="114" t="s">
        <v>2</v>
      </c>
      <c r="D27" s="115"/>
      <c r="E27" s="115"/>
      <c r="F27" s="115"/>
      <c r="G27" s="116"/>
      <c r="I27" s="1"/>
      <c r="J27" s="1"/>
      <c r="K27" s="1"/>
      <c r="L27" s="1"/>
      <c r="M27" s="1"/>
    </row>
    <row r="28" spans="1:13" x14ac:dyDescent="0.35">
      <c r="A28" s="4" t="s">
        <v>4</v>
      </c>
      <c r="B28" s="5"/>
      <c r="C28" s="6"/>
      <c r="D28" s="6" t="s">
        <v>10</v>
      </c>
      <c r="E28" s="6" t="s">
        <v>6</v>
      </c>
      <c r="F28" s="6"/>
      <c r="G28" s="19" t="s">
        <v>7</v>
      </c>
      <c r="I28" s="102" t="s">
        <v>0</v>
      </c>
      <c r="J28" s="103"/>
      <c r="K28" s="103"/>
      <c r="L28" s="103"/>
      <c r="M28" s="104"/>
    </row>
    <row r="29" spans="1:13" x14ac:dyDescent="0.35">
      <c r="A29" s="4"/>
      <c r="B29" s="5"/>
      <c r="C29" s="6"/>
      <c r="D29" s="20"/>
      <c r="E29" s="21"/>
      <c r="F29" s="6"/>
      <c r="G29" s="22">
        <f>D29*E29</f>
        <v>0</v>
      </c>
      <c r="I29" s="105" t="s">
        <v>11</v>
      </c>
      <c r="J29" s="106"/>
      <c r="K29" s="106"/>
      <c r="L29" s="106"/>
      <c r="M29" s="107"/>
    </row>
    <row r="30" spans="1:13" x14ac:dyDescent="0.35">
      <c r="A30" s="4"/>
      <c r="B30" s="5"/>
      <c r="C30" s="6"/>
      <c r="D30" s="20"/>
      <c r="E30" s="21"/>
      <c r="F30" s="6"/>
      <c r="G30" s="22">
        <f>D30*E30</f>
        <v>0</v>
      </c>
      <c r="I30" s="108"/>
      <c r="J30" s="109"/>
      <c r="K30" s="109"/>
      <c r="L30" s="109"/>
      <c r="M30" s="110"/>
    </row>
    <row r="31" spans="1:13" x14ac:dyDescent="0.35">
      <c r="A31" s="23"/>
      <c r="B31" s="5"/>
      <c r="C31" s="6"/>
      <c r="D31" s="20"/>
      <c r="E31" s="21"/>
      <c r="F31" s="6"/>
      <c r="G31" s="22">
        <f>D31*E31</f>
        <v>0</v>
      </c>
      <c r="I31" s="108"/>
      <c r="J31" s="109"/>
      <c r="K31" s="109"/>
      <c r="L31" s="109"/>
      <c r="M31" s="110"/>
    </row>
    <row r="32" spans="1:13" x14ac:dyDescent="0.35">
      <c r="A32" s="23"/>
      <c r="B32" s="5"/>
      <c r="C32" s="6"/>
      <c r="D32" s="20"/>
      <c r="E32" s="21"/>
      <c r="F32" s="6"/>
      <c r="G32" s="22">
        <f>D32*E32</f>
        <v>0</v>
      </c>
      <c r="I32" s="108"/>
      <c r="J32" s="109"/>
      <c r="K32" s="109"/>
      <c r="L32" s="109"/>
      <c r="M32" s="110"/>
    </row>
    <row r="33" spans="1:13" x14ac:dyDescent="0.35">
      <c r="A33" s="23"/>
      <c r="B33" s="5"/>
      <c r="C33" s="6"/>
      <c r="D33" s="20"/>
      <c r="E33" s="21"/>
      <c r="F33" s="6"/>
      <c r="G33" s="22">
        <f>D33*E33</f>
        <v>0</v>
      </c>
      <c r="I33" s="108"/>
      <c r="J33" s="109"/>
      <c r="K33" s="109"/>
      <c r="L33" s="109"/>
      <c r="M33" s="110"/>
    </row>
    <row r="34" spans="1:13" x14ac:dyDescent="0.35">
      <c r="A34" s="24" t="s">
        <v>12</v>
      </c>
      <c r="B34" s="25"/>
      <c r="C34" s="26"/>
      <c r="D34" s="26"/>
      <c r="E34" s="26"/>
      <c r="F34" s="26"/>
      <c r="G34" s="27">
        <f>SUM(G29:G33)</f>
        <v>0</v>
      </c>
      <c r="I34" s="108"/>
      <c r="J34" s="109"/>
      <c r="K34" s="109"/>
      <c r="L34" s="109"/>
      <c r="M34" s="110"/>
    </row>
    <row r="35" spans="1:13" x14ac:dyDescent="0.35">
      <c r="A35" s="75"/>
      <c r="B35" s="74"/>
      <c r="C35" s="74"/>
      <c r="D35" s="74"/>
      <c r="E35" s="74"/>
      <c r="F35" s="74"/>
      <c r="G35" s="74"/>
      <c r="I35" s="111"/>
      <c r="J35" s="112"/>
      <c r="K35" s="112"/>
      <c r="L35" s="112"/>
      <c r="M35" s="113"/>
    </row>
    <row r="36" spans="1:13" x14ac:dyDescent="0.35">
      <c r="A36" s="2" t="s">
        <v>13</v>
      </c>
      <c r="B36" s="3"/>
      <c r="C36" s="114" t="s">
        <v>2</v>
      </c>
      <c r="D36" s="115"/>
      <c r="E36" s="115"/>
      <c r="F36" s="115"/>
      <c r="G36" s="116"/>
      <c r="I36" s="1"/>
      <c r="J36" s="1"/>
      <c r="K36" s="1"/>
      <c r="L36" s="1"/>
      <c r="M36" s="1"/>
    </row>
    <row r="37" spans="1:13" x14ac:dyDescent="0.35">
      <c r="A37" s="4" t="s">
        <v>14</v>
      </c>
      <c r="B37" s="9"/>
      <c r="C37" s="6" t="s">
        <v>15</v>
      </c>
      <c r="D37" s="6" t="s">
        <v>6</v>
      </c>
      <c r="E37" s="6" t="s">
        <v>16</v>
      </c>
      <c r="F37" s="6" t="s">
        <v>17</v>
      </c>
      <c r="G37" s="19" t="s">
        <v>7</v>
      </c>
      <c r="I37" s="102" t="s">
        <v>0</v>
      </c>
      <c r="J37" s="103"/>
      <c r="K37" s="103"/>
      <c r="L37" s="103"/>
      <c r="M37" s="104"/>
    </row>
    <row r="38" spans="1:13" x14ac:dyDescent="0.35">
      <c r="A38" s="8"/>
      <c r="B38" s="9" t="s">
        <v>19</v>
      </c>
      <c r="C38" s="28"/>
      <c r="D38" s="29">
        <v>600</v>
      </c>
      <c r="E38" s="30">
        <v>1</v>
      </c>
      <c r="F38" s="28"/>
      <c r="G38" s="31">
        <f t="shared" ref="G38:G43" si="0">((D38*E38)*F38)*C38</f>
        <v>0</v>
      </c>
      <c r="I38" s="105" t="s">
        <v>18</v>
      </c>
      <c r="J38" s="106"/>
      <c r="K38" s="106"/>
      <c r="L38" s="106"/>
      <c r="M38" s="107"/>
    </row>
    <row r="39" spans="1:13" x14ac:dyDescent="0.35">
      <c r="A39" s="32"/>
      <c r="B39" s="9" t="s">
        <v>20</v>
      </c>
      <c r="C39" s="30">
        <f>C38</f>
        <v>0</v>
      </c>
      <c r="D39" s="29">
        <v>215</v>
      </c>
      <c r="E39" s="28"/>
      <c r="F39" s="30">
        <f>F38</f>
        <v>0</v>
      </c>
      <c r="G39" s="31">
        <f t="shared" si="0"/>
        <v>0</v>
      </c>
      <c r="I39" s="108"/>
      <c r="J39" s="109"/>
      <c r="K39" s="109"/>
      <c r="L39" s="109"/>
      <c r="M39" s="110"/>
    </row>
    <row r="40" spans="1:13" x14ac:dyDescent="0.35">
      <c r="A40" s="32"/>
      <c r="B40" s="9" t="s">
        <v>21</v>
      </c>
      <c r="C40" s="30">
        <f>C39</f>
        <v>0</v>
      </c>
      <c r="D40" s="33">
        <f>D39*0.2</f>
        <v>43</v>
      </c>
      <c r="E40" s="30">
        <f>E39</f>
        <v>0</v>
      </c>
      <c r="F40" s="30">
        <f>F39</f>
        <v>0</v>
      </c>
      <c r="G40" s="31">
        <f t="shared" si="0"/>
        <v>0</v>
      </c>
      <c r="I40" s="108"/>
      <c r="J40" s="109"/>
      <c r="K40" s="109"/>
      <c r="L40" s="109"/>
      <c r="M40" s="110"/>
    </row>
    <row r="41" spans="1:13" x14ac:dyDescent="0.35">
      <c r="A41" s="32"/>
      <c r="B41" s="9" t="s">
        <v>22</v>
      </c>
      <c r="C41" s="30">
        <f>C39</f>
        <v>0</v>
      </c>
      <c r="D41" s="34">
        <v>76</v>
      </c>
      <c r="E41" s="30">
        <f>E39-1</f>
        <v>-1</v>
      </c>
      <c r="F41" s="30">
        <f>F40</f>
        <v>0</v>
      </c>
      <c r="G41" s="31">
        <f t="shared" si="0"/>
        <v>0</v>
      </c>
      <c r="I41" s="108"/>
      <c r="J41" s="109"/>
      <c r="K41" s="109"/>
      <c r="L41" s="109"/>
      <c r="M41" s="110"/>
    </row>
    <row r="42" spans="1:13" x14ac:dyDescent="0.35">
      <c r="A42" s="32"/>
      <c r="B42" s="9" t="s">
        <v>23</v>
      </c>
      <c r="C42" s="30">
        <f t="shared" ref="C42:C43" si="1">C41</f>
        <v>0</v>
      </c>
      <c r="D42" s="33">
        <f>D41*0.75</f>
        <v>57</v>
      </c>
      <c r="E42" s="30">
        <v>2</v>
      </c>
      <c r="F42" s="30">
        <f>F41</f>
        <v>0</v>
      </c>
      <c r="G42" s="31">
        <f t="shared" si="0"/>
        <v>0</v>
      </c>
      <c r="I42" s="108"/>
      <c r="J42" s="109"/>
      <c r="K42" s="109"/>
      <c r="L42" s="109"/>
      <c r="M42" s="110"/>
    </row>
    <row r="43" spans="1:13" x14ac:dyDescent="0.35">
      <c r="A43" s="32"/>
      <c r="B43" s="9" t="s">
        <v>24</v>
      </c>
      <c r="C43" s="30">
        <f t="shared" si="1"/>
        <v>0</v>
      </c>
      <c r="D43" s="29">
        <v>150</v>
      </c>
      <c r="E43" s="30">
        <f>E39+1</f>
        <v>1</v>
      </c>
      <c r="F43" s="30">
        <f>F42</f>
        <v>0</v>
      </c>
      <c r="G43" s="31">
        <f t="shared" si="0"/>
        <v>0</v>
      </c>
      <c r="I43" s="108"/>
      <c r="J43" s="109"/>
      <c r="K43" s="109"/>
      <c r="L43" s="109"/>
      <c r="M43" s="110"/>
    </row>
    <row r="44" spans="1:13" x14ac:dyDescent="0.35">
      <c r="A44" s="32"/>
      <c r="B44" s="9"/>
      <c r="C44" s="10"/>
      <c r="D44" s="10"/>
      <c r="E44" s="10"/>
      <c r="F44" s="10"/>
      <c r="G44" s="35"/>
      <c r="I44" s="111"/>
      <c r="J44" s="112"/>
      <c r="K44" s="112"/>
      <c r="L44" s="112"/>
      <c r="M44" s="113"/>
    </row>
    <row r="45" spans="1:13" x14ac:dyDescent="0.35">
      <c r="A45" s="32"/>
      <c r="B45" s="9" t="s">
        <v>19</v>
      </c>
      <c r="C45" s="28"/>
      <c r="D45" s="29">
        <v>600</v>
      </c>
      <c r="E45" s="30">
        <v>1</v>
      </c>
      <c r="F45" s="28"/>
      <c r="G45" s="31">
        <f t="shared" ref="G45:G50" si="2">((D45*E45)*F45)*C45</f>
        <v>0</v>
      </c>
      <c r="I45" s="1"/>
      <c r="J45" s="1"/>
      <c r="K45" s="1"/>
      <c r="L45" s="1"/>
      <c r="M45" s="1"/>
    </row>
    <row r="46" spans="1:13" x14ac:dyDescent="0.35">
      <c r="A46" s="32"/>
      <c r="B46" s="9" t="s">
        <v>20</v>
      </c>
      <c r="C46" s="30">
        <f>C45</f>
        <v>0</v>
      </c>
      <c r="D46" s="29">
        <v>215</v>
      </c>
      <c r="E46" s="28"/>
      <c r="F46" s="30">
        <f>F45</f>
        <v>0</v>
      </c>
      <c r="G46" s="31">
        <f t="shared" si="2"/>
        <v>0</v>
      </c>
      <c r="I46" s="1"/>
      <c r="J46" s="1"/>
      <c r="K46" s="1"/>
      <c r="L46" s="1"/>
      <c r="M46" s="1"/>
    </row>
    <row r="47" spans="1:13" x14ac:dyDescent="0.35">
      <c r="A47" s="32"/>
      <c r="B47" s="9" t="s">
        <v>21</v>
      </c>
      <c r="C47" s="30">
        <f>C46</f>
        <v>0</v>
      </c>
      <c r="D47" s="33">
        <f>D46*0.2</f>
        <v>43</v>
      </c>
      <c r="E47" s="30">
        <f>E46</f>
        <v>0</v>
      </c>
      <c r="F47" s="30">
        <f>F46</f>
        <v>0</v>
      </c>
      <c r="G47" s="31">
        <f t="shared" si="2"/>
        <v>0</v>
      </c>
      <c r="I47" s="1"/>
      <c r="J47" s="1"/>
      <c r="K47" s="1"/>
      <c r="L47" s="1"/>
      <c r="M47" s="1"/>
    </row>
    <row r="48" spans="1:13" x14ac:dyDescent="0.35">
      <c r="A48" s="32"/>
      <c r="B48" s="9" t="s">
        <v>22</v>
      </c>
      <c r="C48" s="30">
        <f>C46</f>
        <v>0</v>
      </c>
      <c r="D48" s="34">
        <v>76</v>
      </c>
      <c r="E48" s="30">
        <f>E46-1</f>
        <v>-1</v>
      </c>
      <c r="F48" s="30">
        <f>F47</f>
        <v>0</v>
      </c>
      <c r="G48" s="31">
        <f t="shared" si="2"/>
        <v>0</v>
      </c>
      <c r="I48" s="1"/>
      <c r="J48" s="1"/>
      <c r="K48" s="1"/>
      <c r="L48" s="1"/>
      <c r="M48" s="1"/>
    </row>
    <row r="49" spans="1:13" x14ac:dyDescent="0.35">
      <c r="A49" s="32"/>
      <c r="B49" s="9" t="s">
        <v>23</v>
      </c>
      <c r="C49" s="30">
        <f t="shared" ref="C49:C50" si="3">C48</f>
        <v>0</v>
      </c>
      <c r="D49" s="33">
        <f>D48*0.75</f>
        <v>57</v>
      </c>
      <c r="E49" s="30">
        <v>2</v>
      </c>
      <c r="F49" s="30">
        <f>F48</f>
        <v>0</v>
      </c>
      <c r="G49" s="31">
        <f t="shared" si="2"/>
        <v>0</v>
      </c>
      <c r="I49" s="1"/>
      <c r="J49" s="1"/>
      <c r="K49" s="1"/>
      <c r="L49" s="1"/>
      <c r="M49" s="1"/>
    </row>
    <row r="50" spans="1:13" x14ac:dyDescent="0.35">
      <c r="A50" s="32"/>
      <c r="B50" s="9" t="s">
        <v>24</v>
      </c>
      <c r="C50" s="30">
        <f t="shared" si="3"/>
        <v>0</v>
      </c>
      <c r="D50" s="29">
        <v>150</v>
      </c>
      <c r="E50" s="30">
        <f>E46+1</f>
        <v>1</v>
      </c>
      <c r="F50" s="30">
        <f>F49</f>
        <v>0</v>
      </c>
      <c r="G50" s="31">
        <f t="shared" si="2"/>
        <v>0</v>
      </c>
      <c r="I50" s="1"/>
      <c r="J50" s="1"/>
      <c r="K50" s="1"/>
      <c r="L50" s="1"/>
      <c r="M50" s="1"/>
    </row>
    <row r="51" spans="1:13" x14ac:dyDescent="0.35">
      <c r="A51" s="32"/>
      <c r="B51" s="9"/>
      <c r="C51" s="10"/>
      <c r="D51" s="10"/>
      <c r="E51" s="10"/>
      <c r="F51" s="10"/>
      <c r="G51" s="35"/>
      <c r="I51" s="1"/>
      <c r="J51" s="1"/>
      <c r="K51" s="1"/>
      <c r="L51" s="1"/>
      <c r="M51" s="1"/>
    </row>
    <row r="52" spans="1:13" x14ac:dyDescent="0.35">
      <c r="A52" s="32"/>
      <c r="B52" s="9" t="s">
        <v>19</v>
      </c>
      <c r="C52" s="28"/>
      <c r="D52" s="29">
        <v>600</v>
      </c>
      <c r="E52" s="30">
        <v>1</v>
      </c>
      <c r="F52" s="28"/>
      <c r="G52" s="31">
        <f t="shared" ref="G52:G57" si="4">((D52*E52)*F52)*C52</f>
        <v>0</v>
      </c>
      <c r="I52" s="1"/>
      <c r="J52" s="1"/>
      <c r="K52" s="1"/>
      <c r="L52" s="1"/>
      <c r="M52" s="1"/>
    </row>
    <row r="53" spans="1:13" x14ac:dyDescent="0.35">
      <c r="A53" s="32"/>
      <c r="B53" s="9" t="s">
        <v>20</v>
      </c>
      <c r="C53" s="30">
        <f>C52</f>
        <v>0</v>
      </c>
      <c r="D53" s="29">
        <v>215</v>
      </c>
      <c r="E53" s="28"/>
      <c r="F53" s="30">
        <f>F52</f>
        <v>0</v>
      </c>
      <c r="G53" s="31">
        <f t="shared" si="4"/>
        <v>0</v>
      </c>
      <c r="I53" s="1"/>
      <c r="J53" s="1"/>
      <c r="K53" s="1"/>
      <c r="L53" s="1"/>
      <c r="M53" s="1"/>
    </row>
    <row r="54" spans="1:13" x14ac:dyDescent="0.35">
      <c r="A54" s="32"/>
      <c r="B54" s="9" t="s">
        <v>21</v>
      </c>
      <c r="C54" s="30">
        <f>C53</f>
        <v>0</v>
      </c>
      <c r="D54" s="33">
        <f>D53*0.2</f>
        <v>43</v>
      </c>
      <c r="E54" s="30">
        <f>E53</f>
        <v>0</v>
      </c>
      <c r="F54" s="30">
        <f>F53</f>
        <v>0</v>
      </c>
      <c r="G54" s="31">
        <f t="shared" si="4"/>
        <v>0</v>
      </c>
      <c r="I54" s="1"/>
      <c r="J54" s="1"/>
      <c r="K54" s="1"/>
      <c r="L54" s="1"/>
      <c r="M54" s="1"/>
    </row>
    <row r="55" spans="1:13" x14ac:dyDescent="0.35">
      <c r="A55" s="32"/>
      <c r="B55" s="9" t="s">
        <v>22</v>
      </c>
      <c r="C55" s="30">
        <f>C53</f>
        <v>0</v>
      </c>
      <c r="D55" s="34">
        <v>76</v>
      </c>
      <c r="E55" s="30">
        <f>E53-1</f>
        <v>-1</v>
      </c>
      <c r="F55" s="30">
        <f>F54</f>
        <v>0</v>
      </c>
      <c r="G55" s="31">
        <f t="shared" si="4"/>
        <v>0</v>
      </c>
      <c r="I55" s="1"/>
      <c r="J55" s="1"/>
      <c r="K55" s="1"/>
      <c r="L55" s="1"/>
      <c r="M55" s="1"/>
    </row>
    <row r="56" spans="1:13" x14ac:dyDescent="0.35">
      <c r="A56" s="32"/>
      <c r="B56" s="9" t="s">
        <v>23</v>
      </c>
      <c r="C56" s="30">
        <f t="shared" ref="C56:C57" si="5">C55</f>
        <v>0</v>
      </c>
      <c r="D56" s="33">
        <f>D55*0.75</f>
        <v>57</v>
      </c>
      <c r="E56" s="30">
        <v>2</v>
      </c>
      <c r="F56" s="30">
        <f>F55</f>
        <v>0</v>
      </c>
      <c r="G56" s="31">
        <f t="shared" si="4"/>
        <v>0</v>
      </c>
      <c r="I56" s="1"/>
      <c r="J56" s="1"/>
      <c r="K56" s="1"/>
      <c r="L56" s="1"/>
      <c r="M56" s="1"/>
    </row>
    <row r="57" spans="1:13" x14ac:dyDescent="0.35">
      <c r="A57" s="32"/>
      <c r="B57" s="9" t="s">
        <v>24</v>
      </c>
      <c r="C57" s="30">
        <f t="shared" si="5"/>
        <v>0</v>
      </c>
      <c r="D57" s="29">
        <v>150</v>
      </c>
      <c r="E57" s="30">
        <f>E53+1</f>
        <v>1</v>
      </c>
      <c r="F57" s="30">
        <f>F56</f>
        <v>0</v>
      </c>
      <c r="G57" s="31">
        <f t="shared" si="4"/>
        <v>0</v>
      </c>
      <c r="I57" s="1"/>
      <c r="J57" s="1"/>
      <c r="K57" s="1"/>
      <c r="L57" s="1"/>
      <c r="M57" s="1"/>
    </row>
    <row r="58" spans="1:13" x14ac:dyDescent="0.35">
      <c r="A58" s="32"/>
      <c r="B58" s="9"/>
      <c r="C58" s="10"/>
      <c r="D58" s="10"/>
      <c r="E58" s="10"/>
      <c r="F58" s="10"/>
      <c r="G58" s="35"/>
      <c r="I58" s="1"/>
      <c r="J58" s="1"/>
      <c r="K58" s="1"/>
      <c r="L58" s="1"/>
      <c r="M58" s="1"/>
    </row>
    <row r="59" spans="1:13" x14ac:dyDescent="0.35">
      <c r="A59" s="32"/>
      <c r="B59" s="9" t="s">
        <v>19</v>
      </c>
      <c r="C59" s="28"/>
      <c r="D59" s="29">
        <v>600</v>
      </c>
      <c r="E59" s="30">
        <v>1</v>
      </c>
      <c r="F59" s="28"/>
      <c r="G59" s="31">
        <f t="shared" ref="G59:G64" si="6">((D59*E59)*F59)*C59</f>
        <v>0</v>
      </c>
      <c r="I59" s="1"/>
      <c r="J59" s="1"/>
      <c r="K59" s="1"/>
      <c r="L59" s="1"/>
      <c r="M59" s="1"/>
    </row>
    <row r="60" spans="1:13" x14ac:dyDescent="0.35">
      <c r="A60" s="32"/>
      <c r="B60" s="9" t="s">
        <v>20</v>
      </c>
      <c r="C60" s="30">
        <f>C59</f>
        <v>0</v>
      </c>
      <c r="D60" s="29">
        <v>214</v>
      </c>
      <c r="E60" s="28"/>
      <c r="F60" s="30">
        <f>F59</f>
        <v>0</v>
      </c>
      <c r="G60" s="31">
        <f t="shared" si="6"/>
        <v>0</v>
      </c>
      <c r="I60" s="1"/>
      <c r="J60" s="1"/>
      <c r="K60" s="1"/>
      <c r="L60" s="1"/>
      <c r="M60" s="1"/>
    </row>
    <row r="61" spans="1:13" x14ac:dyDescent="0.35">
      <c r="A61" s="32"/>
      <c r="B61" s="9" t="s">
        <v>21</v>
      </c>
      <c r="C61" s="30">
        <f>C60</f>
        <v>0</v>
      </c>
      <c r="D61" s="33">
        <f>D60*0.2</f>
        <v>42.800000000000004</v>
      </c>
      <c r="E61" s="30">
        <f>E60</f>
        <v>0</v>
      </c>
      <c r="F61" s="30">
        <f>F60</f>
        <v>0</v>
      </c>
      <c r="G61" s="31">
        <f t="shared" si="6"/>
        <v>0</v>
      </c>
      <c r="I61" s="1"/>
      <c r="J61" s="1"/>
      <c r="K61" s="1"/>
      <c r="L61" s="1"/>
      <c r="M61" s="1"/>
    </row>
    <row r="62" spans="1:13" x14ac:dyDescent="0.35">
      <c r="A62" s="32"/>
      <c r="B62" s="9" t="s">
        <v>22</v>
      </c>
      <c r="C62" s="30">
        <f>C60</f>
        <v>0</v>
      </c>
      <c r="D62" s="34">
        <v>76</v>
      </c>
      <c r="E62" s="30">
        <f>E60-1</f>
        <v>-1</v>
      </c>
      <c r="F62" s="30">
        <f>F61</f>
        <v>0</v>
      </c>
      <c r="G62" s="31">
        <f t="shared" si="6"/>
        <v>0</v>
      </c>
      <c r="I62" s="1"/>
      <c r="J62" s="1"/>
      <c r="K62" s="1"/>
      <c r="L62" s="1"/>
      <c r="M62" s="1"/>
    </row>
    <row r="63" spans="1:13" x14ac:dyDescent="0.35">
      <c r="A63" s="32"/>
      <c r="B63" s="9" t="s">
        <v>23</v>
      </c>
      <c r="C63" s="30">
        <f t="shared" ref="C63:C64" si="7">C62</f>
        <v>0</v>
      </c>
      <c r="D63" s="33">
        <f>D62*0.75</f>
        <v>57</v>
      </c>
      <c r="E63" s="30">
        <v>2</v>
      </c>
      <c r="F63" s="30">
        <f>F62</f>
        <v>0</v>
      </c>
      <c r="G63" s="31">
        <f t="shared" si="6"/>
        <v>0</v>
      </c>
      <c r="I63" s="1"/>
      <c r="J63" s="1"/>
      <c r="K63" s="1"/>
      <c r="L63" s="1"/>
      <c r="M63" s="1"/>
    </row>
    <row r="64" spans="1:13" x14ac:dyDescent="0.35">
      <c r="A64" s="24"/>
      <c r="B64" s="9" t="s">
        <v>24</v>
      </c>
      <c r="C64" s="30">
        <f t="shared" si="7"/>
        <v>0</v>
      </c>
      <c r="D64" s="29">
        <v>150</v>
      </c>
      <c r="E64" s="30">
        <f>E60+1</f>
        <v>1</v>
      </c>
      <c r="F64" s="30">
        <f>F63</f>
        <v>0</v>
      </c>
      <c r="G64" s="31">
        <f t="shared" si="6"/>
        <v>0</v>
      </c>
      <c r="I64" s="1"/>
      <c r="J64" s="1"/>
      <c r="K64" s="1"/>
      <c r="L64" s="1"/>
      <c r="M64" s="1"/>
    </row>
    <row r="65" spans="1:13" x14ac:dyDescent="0.35">
      <c r="A65" s="24" t="s">
        <v>25</v>
      </c>
      <c r="B65" s="17"/>
      <c r="C65" s="17"/>
      <c r="D65" s="17"/>
      <c r="E65" s="17"/>
      <c r="F65" s="17"/>
      <c r="G65" s="18">
        <f>SUM(G38:G64)</f>
        <v>0</v>
      </c>
      <c r="I65" s="1"/>
      <c r="J65" s="1"/>
      <c r="K65" s="1"/>
      <c r="L65" s="1"/>
      <c r="M65" s="1"/>
    </row>
    <row r="66" spans="1:13" x14ac:dyDescent="0.35">
      <c r="A66" s="75"/>
      <c r="B66" s="74"/>
      <c r="C66" s="74"/>
      <c r="D66" s="74"/>
      <c r="E66" s="74"/>
      <c r="F66" s="74"/>
      <c r="G66" s="74"/>
      <c r="I66" s="1"/>
      <c r="J66" s="1"/>
      <c r="K66" s="1"/>
      <c r="L66" s="1"/>
      <c r="M66" s="1"/>
    </row>
    <row r="67" spans="1:13" x14ac:dyDescent="0.35">
      <c r="A67" s="2" t="s">
        <v>26</v>
      </c>
      <c r="B67" s="3"/>
      <c r="C67" s="114" t="s">
        <v>2</v>
      </c>
      <c r="D67" s="115"/>
      <c r="E67" s="115"/>
      <c r="F67" s="115"/>
      <c r="G67" s="116"/>
      <c r="I67" s="102" t="s">
        <v>0</v>
      </c>
      <c r="J67" s="103"/>
      <c r="K67" s="103"/>
      <c r="L67" s="103"/>
      <c r="M67" s="104"/>
    </row>
    <row r="68" spans="1:13" x14ac:dyDescent="0.35">
      <c r="A68" s="4" t="s">
        <v>27</v>
      </c>
      <c r="B68" s="9"/>
      <c r="C68" s="10"/>
      <c r="D68" s="6" t="s">
        <v>16</v>
      </c>
      <c r="E68" s="6" t="s">
        <v>28</v>
      </c>
      <c r="F68" s="6"/>
      <c r="G68" s="36" t="s">
        <v>7</v>
      </c>
      <c r="I68" s="105" t="s">
        <v>123</v>
      </c>
      <c r="J68" s="106"/>
      <c r="K68" s="106"/>
      <c r="L68" s="106"/>
      <c r="M68" s="107"/>
    </row>
    <row r="69" spans="1:13" x14ac:dyDescent="0.35">
      <c r="A69" s="23"/>
      <c r="B69" s="9"/>
      <c r="C69" s="10"/>
      <c r="D69" s="21"/>
      <c r="E69" s="37"/>
      <c r="F69" s="6"/>
      <c r="G69" s="22">
        <f>D69*E69</f>
        <v>0</v>
      </c>
      <c r="I69" s="108"/>
      <c r="J69" s="109"/>
      <c r="K69" s="109"/>
      <c r="L69" s="109"/>
      <c r="M69" s="110"/>
    </row>
    <row r="70" spans="1:13" x14ac:dyDescent="0.35">
      <c r="A70" s="23"/>
      <c r="B70" s="9"/>
      <c r="C70" s="10"/>
      <c r="D70" s="21"/>
      <c r="E70" s="37"/>
      <c r="F70" s="6"/>
      <c r="G70" s="22">
        <f>D70*E70</f>
        <v>0</v>
      </c>
      <c r="I70" s="108"/>
      <c r="J70" s="109"/>
      <c r="K70" s="109"/>
      <c r="L70" s="109"/>
      <c r="M70" s="110"/>
    </row>
    <row r="71" spans="1:13" x14ac:dyDescent="0.35">
      <c r="A71" s="23"/>
      <c r="B71" s="9"/>
      <c r="C71" s="10"/>
      <c r="D71" s="21"/>
      <c r="E71" s="37"/>
      <c r="F71" s="6"/>
      <c r="G71" s="22">
        <f>D71*E71</f>
        <v>0</v>
      </c>
      <c r="I71" s="108"/>
      <c r="J71" s="109"/>
      <c r="K71" s="109"/>
      <c r="L71" s="109"/>
      <c r="M71" s="110"/>
    </row>
    <row r="72" spans="1:13" x14ac:dyDescent="0.35">
      <c r="A72" s="23"/>
      <c r="B72" s="9"/>
      <c r="C72" s="10"/>
      <c r="D72" s="21"/>
      <c r="E72" s="37"/>
      <c r="F72" s="6"/>
      <c r="G72" s="22">
        <f>D72*E72</f>
        <v>0</v>
      </c>
      <c r="I72" s="108"/>
      <c r="J72" s="109"/>
      <c r="K72" s="109"/>
      <c r="L72" s="109"/>
      <c r="M72" s="110"/>
    </row>
    <row r="73" spans="1:13" x14ac:dyDescent="0.35">
      <c r="A73" s="38"/>
      <c r="B73" s="9"/>
      <c r="C73" s="10"/>
      <c r="D73" s="39"/>
      <c r="E73" s="20"/>
      <c r="F73" s="40"/>
      <c r="G73" s="22">
        <f>D73*E73</f>
        <v>0</v>
      </c>
      <c r="I73" s="108"/>
      <c r="J73" s="109"/>
      <c r="K73" s="109"/>
      <c r="L73" s="109"/>
      <c r="M73" s="110"/>
    </row>
    <row r="74" spans="1:13" x14ac:dyDescent="0.35">
      <c r="A74" s="24" t="s">
        <v>29</v>
      </c>
      <c r="B74" s="25"/>
      <c r="C74" s="26"/>
      <c r="D74" s="26"/>
      <c r="E74" s="26"/>
      <c r="F74" s="26"/>
      <c r="G74" s="18">
        <f>SUM(G69:G73)</f>
        <v>0</v>
      </c>
      <c r="I74" s="108"/>
      <c r="J74" s="109"/>
      <c r="K74" s="109"/>
      <c r="L74" s="109"/>
      <c r="M74" s="110"/>
    </row>
    <row r="75" spans="1:13" x14ac:dyDescent="0.35">
      <c r="A75" s="75"/>
      <c r="B75" s="74"/>
      <c r="C75" s="74"/>
      <c r="D75" s="74"/>
      <c r="E75" s="74"/>
      <c r="F75" s="74"/>
      <c r="G75" s="74"/>
      <c r="I75" s="111"/>
      <c r="J75" s="112"/>
      <c r="K75" s="112"/>
      <c r="L75" s="112"/>
      <c r="M75" s="113"/>
    </row>
    <row r="76" spans="1:13" x14ac:dyDescent="0.35">
      <c r="A76" s="41" t="s">
        <v>30</v>
      </c>
      <c r="B76" s="42"/>
      <c r="C76" s="114" t="s">
        <v>2</v>
      </c>
      <c r="D76" s="115"/>
      <c r="E76" s="115"/>
      <c r="F76" s="115"/>
      <c r="G76" s="116"/>
      <c r="I76" s="1"/>
      <c r="J76" s="1"/>
      <c r="K76" s="1"/>
      <c r="L76" s="1"/>
      <c r="M76" s="1"/>
    </row>
    <row r="77" spans="1:13" x14ac:dyDescent="0.35">
      <c r="A77" s="4" t="s">
        <v>27</v>
      </c>
      <c r="B77" s="9"/>
      <c r="C77" s="10"/>
      <c r="D77" s="6" t="s">
        <v>16</v>
      </c>
      <c r="E77" s="6" t="s">
        <v>28</v>
      </c>
      <c r="F77" s="6"/>
      <c r="G77" s="43" t="s">
        <v>7</v>
      </c>
      <c r="I77" s="102" t="s">
        <v>0</v>
      </c>
      <c r="J77" s="103"/>
      <c r="K77" s="103"/>
      <c r="L77" s="103"/>
      <c r="M77" s="104"/>
    </row>
    <row r="78" spans="1:13" x14ac:dyDescent="0.35">
      <c r="A78" s="8"/>
      <c r="B78" s="9"/>
      <c r="C78" s="44"/>
      <c r="D78" s="11">
        <v>0</v>
      </c>
      <c r="E78" s="37">
        <v>0</v>
      </c>
      <c r="F78" s="39"/>
      <c r="G78" s="45">
        <f>D78*E78</f>
        <v>0</v>
      </c>
      <c r="I78" s="105" t="s">
        <v>31</v>
      </c>
      <c r="J78" s="106"/>
      <c r="K78" s="106"/>
      <c r="L78" s="106"/>
      <c r="M78" s="107"/>
    </row>
    <row r="79" spans="1:13" x14ac:dyDescent="0.35">
      <c r="A79" s="8"/>
      <c r="B79" s="9"/>
      <c r="C79" s="44"/>
      <c r="D79" s="46"/>
      <c r="E79" s="20"/>
      <c r="F79" s="39"/>
      <c r="G79" s="45">
        <f>D79*E79</f>
        <v>0</v>
      </c>
      <c r="I79" s="108"/>
      <c r="J79" s="109"/>
      <c r="K79" s="109"/>
      <c r="L79" s="109"/>
      <c r="M79" s="110"/>
    </row>
    <row r="80" spans="1:13" x14ac:dyDescent="0.35">
      <c r="A80" s="8"/>
      <c r="B80" s="9"/>
      <c r="C80" s="44"/>
      <c r="D80" s="46"/>
      <c r="E80" s="20"/>
      <c r="F80" s="39"/>
      <c r="G80" s="45">
        <f>D80*E80</f>
        <v>0</v>
      </c>
      <c r="I80" s="108"/>
      <c r="J80" s="109"/>
      <c r="K80" s="109"/>
      <c r="L80" s="109"/>
      <c r="M80" s="110"/>
    </row>
    <row r="81" spans="1:13" x14ac:dyDescent="0.35">
      <c r="A81" s="32"/>
      <c r="B81" s="9"/>
      <c r="C81" s="10"/>
      <c r="D81" s="11"/>
      <c r="E81" s="20"/>
      <c r="F81" s="14"/>
      <c r="G81" s="45">
        <f>D81*E81</f>
        <v>0</v>
      </c>
      <c r="I81" s="108"/>
      <c r="J81" s="109"/>
      <c r="K81" s="109"/>
      <c r="L81" s="109"/>
      <c r="M81" s="110"/>
    </row>
    <row r="82" spans="1:13" x14ac:dyDescent="0.35">
      <c r="A82" s="32"/>
      <c r="B82" s="9"/>
      <c r="C82" s="10"/>
      <c r="D82" s="11"/>
      <c r="E82" s="20"/>
      <c r="F82" s="14"/>
      <c r="G82" s="45">
        <f>D82*E82</f>
        <v>0</v>
      </c>
      <c r="I82" s="108"/>
      <c r="J82" s="109"/>
      <c r="K82" s="109"/>
      <c r="L82" s="109"/>
      <c r="M82" s="110"/>
    </row>
    <row r="83" spans="1:13" x14ac:dyDescent="0.35">
      <c r="A83" s="24" t="s">
        <v>32</v>
      </c>
      <c r="B83" s="25"/>
      <c r="C83" s="26"/>
      <c r="D83" s="26"/>
      <c r="E83" s="26"/>
      <c r="F83" s="26"/>
      <c r="G83" s="18">
        <f>SUM(G78:G82)</f>
        <v>0</v>
      </c>
      <c r="I83" s="108"/>
      <c r="J83" s="109"/>
      <c r="K83" s="109"/>
      <c r="L83" s="109"/>
      <c r="M83" s="110"/>
    </row>
    <row r="84" spans="1:13" x14ac:dyDescent="0.35">
      <c r="A84" s="75"/>
      <c r="B84" s="76"/>
      <c r="C84" s="74"/>
      <c r="D84" s="74"/>
      <c r="E84" s="74"/>
      <c r="F84" s="74"/>
      <c r="G84" s="74"/>
      <c r="I84" s="111"/>
      <c r="J84" s="112"/>
      <c r="K84" s="112"/>
      <c r="L84" s="112"/>
      <c r="M84" s="113"/>
    </row>
    <row r="85" spans="1:13" x14ac:dyDescent="0.35">
      <c r="A85" s="48" t="s">
        <v>33</v>
      </c>
      <c r="B85" s="10"/>
      <c r="C85" s="114" t="s">
        <v>2</v>
      </c>
      <c r="D85" s="115"/>
      <c r="E85" s="115"/>
      <c r="F85" s="115"/>
      <c r="G85" s="116"/>
      <c r="I85" s="47"/>
      <c r="J85" s="47"/>
      <c r="K85" s="47"/>
      <c r="L85" s="47"/>
      <c r="M85" s="47"/>
    </row>
    <row r="86" spans="1:13" ht="15.75" customHeight="1" x14ac:dyDescent="0.35">
      <c r="A86" s="4" t="s">
        <v>4</v>
      </c>
      <c r="B86" s="9"/>
      <c r="D86" s="6" t="s">
        <v>56</v>
      </c>
      <c r="E86" s="6" t="s">
        <v>6</v>
      </c>
      <c r="F86" s="6"/>
      <c r="G86" s="43" t="s">
        <v>7</v>
      </c>
      <c r="I86" s="102" t="s">
        <v>0</v>
      </c>
      <c r="J86" s="103"/>
      <c r="K86" s="103"/>
      <c r="L86" s="103"/>
      <c r="M86" s="104"/>
    </row>
    <row r="87" spans="1:13" x14ac:dyDescent="0.35">
      <c r="A87" s="4"/>
      <c r="B87" s="9"/>
      <c r="C87" s="10"/>
      <c r="D87" s="49">
        <v>0</v>
      </c>
      <c r="E87" s="37">
        <v>0</v>
      </c>
      <c r="F87" s="37"/>
      <c r="G87" s="22">
        <f>D87*E87</f>
        <v>0</v>
      </c>
      <c r="I87" s="105" t="s">
        <v>34</v>
      </c>
      <c r="J87" s="106"/>
      <c r="K87" s="106"/>
      <c r="L87" s="106"/>
      <c r="M87" s="107"/>
    </row>
    <row r="88" spans="1:13" x14ac:dyDescent="0.35">
      <c r="A88" s="23"/>
      <c r="B88" s="9"/>
      <c r="C88" s="10"/>
      <c r="D88" s="49">
        <v>0</v>
      </c>
      <c r="E88" s="37">
        <v>0</v>
      </c>
      <c r="F88" s="37"/>
      <c r="G88" s="22">
        <f>D88*E88</f>
        <v>0</v>
      </c>
      <c r="I88" s="108"/>
      <c r="J88" s="109"/>
      <c r="K88" s="109"/>
      <c r="L88" s="109"/>
      <c r="M88" s="110"/>
    </row>
    <row r="89" spans="1:13" x14ac:dyDescent="0.35">
      <c r="A89" s="23"/>
      <c r="B89" s="9"/>
      <c r="C89" s="10"/>
      <c r="D89" s="49">
        <v>0</v>
      </c>
      <c r="E89" s="37">
        <v>0</v>
      </c>
      <c r="F89" s="37"/>
      <c r="G89" s="22">
        <f>D89*E89</f>
        <v>0</v>
      </c>
      <c r="I89" s="108"/>
      <c r="J89" s="109"/>
      <c r="K89" s="109"/>
      <c r="L89" s="109"/>
      <c r="M89" s="110"/>
    </row>
    <row r="90" spans="1:13" x14ac:dyDescent="0.35">
      <c r="A90" s="23"/>
      <c r="B90" s="9"/>
      <c r="C90" s="10"/>
      <c r="D90" s="49">
        <v>0</v>
      </c>
      <c r="E90" s="37">
        <v>0</v>
      </c>
      <c r="F90" s="37"/>
      <c r="G90" s="22">
        <f>D90*E90</f>
        <v>0</v>
      </c>
      <c r="I90" s="108"/>
      <c r="J90" s="109"/>
      <c r="K90" s="109"/>
      <c r="L90" s="109"/>
      <c r="M90" s="110"/>
    </row>
    <row r="91" spans="1:13" ht="16.5" customHeight="1" x14ac:dyDescent="0.35">
      <c r="A91" s="23"/>
      <c r="B91" s="9"/>
      <c r="C91" s="10"/>
      <c r="D91" s="49">
        <v>0</v>
      </c>
      <c r="E91" s="37">
        <v>0</v>
      </c>
      <c r="F91" s="37"/>
      <c r="G91" s="22">
        <f>D91*E91</f>
        <v>0</v>
      </c>
      <c r="I91" s="108"/>
      <c r="J91" s="109"/>
      <c r="K91" s="109"/>
      <c r="L91" s="109"/>
      <c r="M91" s="110"/>
    </row>
    <row r="92" spans="1:13" x14ac:dyDescent="0.35">
      <c r="A92" s="15" t="s">
        <v>35</v>
      </c>
      <c r="B92" s="16"/>
      <c r="C92" s="17"/>
      <c r="D92" s="50"/>
      <c r="E92" s="51"/>
      <c r="F92" s="51"/>
      <c r="G92" s="18">
        <f>SUM(G87:G91)</f>
        <v>0</v>
      </c>
      <c r="I92" s="108"/>
      <c r="J92" s="109"/>
      <c r="K92" s="109"/>
      <c r="L92" s="109"/>
      <c r="M92" s="110"/>
    </row>
    <row r="93" spans="1:13" x14ac:dyDescent="0.35">
      <c r="A93" s="75"/>
      <c r="B93" s="74"/>
      <c r="C93" s="74"/>
      <c r="D93" s="74"/>
      <c r="E93" s="74"/>
      <c r="F93" s="74"/>
      <c r="G93" s="74"/>
      <c r="I93" s="108"/>
      <c r="J93" s="109"/>
      <c r="K93" s="109"/>
      <c r="L93" s="109"/>
      <c r="M93" s="110"/>
    </row>
    <row r="94" spans="1:13" x14ac:dyDescent="0.35">
      <c r="A94" s="52" t="s">
        <v>36</v>
      </c>
      <c r="B94" s="3"/>
      <c r="C94" s="114" t="s">
        <v>2</v>
      </c>
      <c r="D94" s="115"/>
      <c r="E94" s="115"/>
      <c r="F94" s="115"/>
      <c r="G94" s="116"/>
      <c r="I94" s="108"/>
      <c r="J94" s="109"/>
      <c r="K94" s="109"/>
      <c r="L94" s="109"/>
      <c r="M94" s="110"/>
    </row>
    <row r="95" spans="1:13" x14ac:dyDescent="0.35">
      <c r="A95" s="4" t="s">
        <v>14</v>
      </c>
      <c r="B95" s="9"/>
      <c r="C95" s="6" t="s">
        <v>15</v>
      </c>
      <c r="D95" s="6" t="s">
        <v>6</v>
      </c>
      <c r="E95" s="6" t="s">
        <v>16</v>
      </c>
      <c r="F95" s="6" t="s">
        <v>17</v>
      </c>
      <c r="G95" s="19" t="s">
        <v>7</v>
      </c>
      <c r="I95" s="108"/>
      <c r="J95" s="109"/>
      <c r="K95" s="109"/>
      <c r="L95" s="109"/>
      <c r="M95" s="110"/>
    </row>
    <row r="96" spans="1:13" x14ac:dyDescent="0.35">
      <c r="A96" s="32"/>
      <c r="B96" s="9" t="s">
        <v>19</v>
      </c>
      <c r="C96" s="53"/>
      <c r="D96" s="29">
        <v>600</v>
      </c>
      <c r="E96" s="54">
        <v>1</v>
      </c>
      <c r="F96" s="28"/>
      <c r="G96" s="31">
        <f t="shared" ref="G96:G101" si="8">((D96*E96)*F96)*C96</f>
        <v>0</v>
      </c>
      <c r="I96" s="108"/>
      <c r="J96" s="109"/>
      <c r="K96" s="109"/>
      <c r="L96" s="109"/>
      <c r="M96" s="110"/>
    </row>
    <row r="97" spans="1:13" x14ac:dyDescent="0.35">
      <c r="A97" s="32"/>
      <c r="B97" s="9" t="s">
        <v>20</v>
      </c>
      <c r="C97" s="54">
        <f>C96</f>
        <v>0</v>
      </c>
      <c r="D97" s="29">
        <v>215</v>
      </c>
      <c r="E97" s="53"/>
      <c r="F97" s="30">
        <f>F96</f>
        <v>0</v>
      </c>
      <c r="G97" s="31">
        <f t="shared" si="8"/>
        <v>0</v>
      </c>
      <c r="I97" s="108"/>
      <c r="J97" s="109"/>
      <c r="K97" s="109"/>
      <c r="L97" s="109"/>
      <c r="M97" s="110"/>
    </row>
    <row r="98" spans="1:13" x14ac:dyDescent="0.35">
      <c r="A98" s="32"/>
      <c r="B98" s="9" t="s">
        <v>21</v>
      </c>
      <c r="C98" s="30">
        <f>C97</f>
        <v>0</v>
      </c>
      <c r="D98" s="33">
        <f>D97*0.2</f>
        <v>43</v>
      </c>
      <c r="E98" s="30">
        <f>E97</f>
        <v>0</v>
      </c>
      <c r="F98" s="30">
        <f>F97</f>
        <v>0</v>
      </c>
      <c r="G98" s="31">
        <f t="shared" si="8"/>
        <v>0</v>
      </c>
      <c r="I98" s="108"/>
      <c r="J98" s="109"/>
      <c r="K98" s="109"/>
      <c r="L98" s="109"/>
      <c r="M98" s="110"/>
    </row>
    <row r="99" spans="1:13" x14ac:dyDescent="0.35">
      <c r="A99" s="32"/>
      <c r="B99" s="9" t="s">
        <v>22</v>
      </c>
      <c r="C99" s="54">
        <f>C97</f>
        <v>0</v>
      </c>
      <c r="D99" s="34">
        <v>76</v>
      </c>
      <c r="E99" s="54">
        <f>E97-1</f>
        <v>-1</v>
      </c>
      <c r="F99" s="30">
        <f>F98</f>
        <v>0</v>
      </c>
      <c r="G99" s="31">
        <f t="shared" si="8"/>
        <v>0</v>
      </c>
      <c r="I99" s="108"/>
      <c r="J99" s="109"/>
      <c r="K99" s="109"/>
      <c r="L99" s="109"/>
      <c r="M99" s="110"/>
    </row>
    <row r="100" spans="1:13" x14ac:dyDescent="0.35">
      <c r="A100" s="32"/>
      <c r="B100" s="9" t="s">
        <v>23</v>
      </c>
      <c r="C100" s="54">
        <f t="shared" ref="C100:C101" si="9">C99</f>
        <v>0</v>
      </c>
      <c r="D100" s="55">
        <f>D99*0.75</f>
        <v>57</v>
      </c>
      <c r="E100" s="54">
        <v>2</v>
      </c>
      <c r="F100" s="30">
        <f>F99</f>
        <v>0</v>
      </c>
      <c r="G100" s="31">
        <f t="shared" si="8"/>
        <v>0</v>
      </c>
      <c r="I100" s="108"/>
      <c r="J100" s="109"/>
      <c r="K100" s="109"/>
      <c r="L100" s="109"/>
      <c r="M100" s="110"/>
    </row>
    <row r="101" spans="1:13" x14ac:dyDescent="0.35">
      <c r="A101" s="32"/>
      <c r="B101" s="9" t="s">
        <v>24</v>
      </c>
      <c r="C101" s="54">
        <f t="shared" si="9"/>
        <v>0</v>
      </c>
      <c r="D101" s="29">
        <v>150</v>
      </c>
      <c r="E101" s="54">
        <f>E97+1</f>
        <v>1</v>
      </c>
      <c r="F101" s="30">
        <f>F100</f>
        <v>0</v>
      </c>
      <c r="G101" s="31">
        <f t="shared" si="8"/>
        <v>0</v>
      </c>
      <c r="I101" s="108"/>
      <c r="J101" s="109"/>
      <c r="K101" s="109"/>
      <c r="L101" s="109"/>
      <c r="M101" s="110"/>
    </row>
    <row r="102" spans="1:13" x14ac:dyDescent="0.35">
      <c r="A102" s="32"/>
      <c r="B102" s="9"/>
      <c r="C102" s="10"/>
      <c r="D102" s="10"/>
      <c r="E102" s="10"/>
      <c r="F102" s="10"/>
      <c r="G102" s="35"/>
      <c r="I102" s="111"/>
      <c r="J102" s="112"/>
      <c r="K102" s="112"/>
      <c r="L102" s="112"/>
      <c r="M102" s="113"/>
    </row>
    <row r="103" spans="1:13" x14ac:dyDescent="0.35">
      <c r="A103" s="32"/>
      <c r="B103" s="9" t="s">
        <v>19</v>
      </c>
      <c r="C103" s="53"/>
      <c r="D103" s="29">
        <v>600</v>
      </c>
      <c r="E103" s="54">
        <v>1</v>
      </c>
      <c r="F103" s="28"/>
      <c r="G103" s="31">
        <f t="shared" ref="G103:G108" si="10">((D103*E103)*F103)*C103</f>
        <v>0</v>
      </c>
    </row>
    <row r="104" spans="1:13" x14ac:dyDescent="0.35">
      <c r="A104" s="32"/>
      <c r="B104" s="9" t="s">
        <v>20</v>
      </c>
      <c r="C104" s="54">
        <f>C103</f>
        <v>0</v>
      </c>
      <c r="D104" s="29">
        <v>215</v>
      </c>
      <c r="E104" s="53"/>
      <c r="F104" s="30">
        <f>F103</f>
        <v>0</v>
      </c>
      <c r="G104" s="31">
        <f t="shared" si="10"/>
        <v>0</v>
      </c>
    </row>
    <row r="105" spans="1:13" x14ac:dyDescent="0.35">
      <c r="A105" s="32"/>
      <c r="B105" s="9" t="s">
        <v>21</v>
      </c>
      <c r="C105" s="30">
        <f>C104</f>
        <v>0</v>
      </c>
      <c r="D105" s="33">
        <f>D104*0.2</f>
        <v>43</v>
      </c>
      <c r="E105" s="30">
        <f>E104</f>
        <v>0</v>
      </c>
      <c r="F105" s="30">
        <f>F104</f>
        <v>0</v>
      </c>
      <c r="G105" s="31">
        <f t="shared" si="10"/>
        <v>0</v>
      </c>
    </row>
    <row r="106" spans="1:13" x14ac:dyDescent="0.35">
      <c r="A106" s="32"/>
      <c r="B106" s="9" t="s">
        <v>22</v>
      </c>
      <c r="C106" s="54">
        <f>C104</f>
        <v>0</v>
      </c>
      <c r="D106" s="34">
        <v>76</v>
      </c>
      <c r="E106" s="54">
        <f>E104-1</f>
        <v>-1</v>
      </c>
      <c r="F106" s="30">
        <f>F105</f>
        <v>0</v>
      </c>
      <c r="G106" s="31">
        <f t="shared" si="10"/>
        <v>0</v>
      </c>
    </row>
    <row r="107" spans="1:13" x14ac:dyDescent="0.35">
      <c r="A107" s="32"/>
      <c r="B107" s="9" t="s">
        <v>23</v>
      </c>
      <c r="C107" s="54">
        <f t="shared" ref="C107:C108" si="11">C106</f>
        <v>0</v>
      </c>
      <c r="D107" s="55">
        <f>D106*0.75</f>
        <v>57</v>
      </c>
      <c r="E107" s="54">
        <v>2</v>
      </c>
      <c r="F107" s="30">
        <f>F106</f>
        <v>0</v>
      </c>
      <c r="G107" s="31">
        <f t="shared" si="10"/>
        <v>0</v>
      </c>
    </row>
    <row r="108" spans="1:13" x14ac:dyDescent="0.35">
      <c r="A108" s="32"/>
      <c r="B108" s="9" t="s">
        <v>24</v>
      </c>
      <c r="C108" s="54">
        <f t="shared" si="11"/>
        <v>0</v>
      </c>
      <c r="D108" s="29">
        <v>150</v>
      </c>
      <c r="E108" s="54">
        <f>E104+1</f>
        <v>1</v>
      </c>
      <c r="F108" s="30">
        <f>F107</f>
        <v>0</v>
      </c>
      <c r="G108" s="31">
        <f t="shared" si="10"/>
        <v>0</v>
      </c>
    </row>
    <row r="109" spans="1:13" x14ac:dyDescent="0.35">
      <c r="A109" s="32"/>
      <c r="B109" s="9"/>
      <c r="C109" s="10"/>
      <c r="D109" s="10"/>
      <c r="E109" s="10"/>
      <c r="F109" s="10"/>
      <c r="G109" s="35"/>
    </row>
    <row r="110" spans="1:13" x14ac:dyDescent="0.35">
      <c r="A110" s="32"/>
      <c r="B110" s="9" t="s">
        <v>19</v>
      </c>
      <c r="C110" s="53"/>
      <c r="D110" s="29">
        <v>600</v>
      </c>
      <c r="E110" s="54">
        <v>1</v>
      </c>
      <c r="F110" s="28"/>
      <c r="G110" s="31">
        <f t="shared" ref="G110:G115" si="12">((D110*E110)*F110)*C110</f>
        <v>0</v>
      </c>
    </row>
    <row r="111" spans="1:13" x14ac:dyDescent="0.35">
      <c r="A111" s="32"/>
      <c r="B111" s="9" t="s">
        <v>20</v>
      </c>
      <c r="C111" s="54">
        <f>C110</f>
        <v>0</v>
      </c>
      <c r="D111" s="29">
        <v>215</v>
      </c>
      <c r="E111" s="53"/>
      <c r="F111" s="30">
        <f>F110</f>
        <v>0</v>
      </c>
      <c r="G111" s="31">
        <f t="shared" si="12"/>
        <v>0</v>
      </c>
    </row>
    <row r="112" spans="1:13" x14ac:dyDescent="0.35">
      <c r="A112" s="32"/>
      <c r="B112" s="9" t="s">
        <v>21</v>
      </c>
      <c r="C112" s="30">
        <f>C111</f>
        <v>0</v>
      </c>
      <c r="D112" s="33">
        <f>D111*0.2</f>
        <v>43</v>
      </c>
      <c r="E112" s="30">
        <f>E111</f>
        <v>0</v>
      </c>
      <c r="F112" s="30">
        <f>F111</f>
        <v>0</v>
      </c>
      <c r="G112" s="31">
        <f t="shared" si="12"/>
        <v>0</v>
      </c>
    </row>
    <row r="113" spans="1:13" x14ac:dyDescent="0.35">
      <c r="A113" s="32"/>
      <c r="B113" s="9" t="s">
        <v>22</v>
      </c>
      <c r="C113" s="54">
        <f>C111</f>
        <v>0</v>
      </c>
      <c r="D113" s="34">
        <v>76</v>
      </c>
      <c r="E113" s="54">
        <f>E111-1</f>
        <v>-1</v>
      </c>
      <c r="F113" s="30">
        <f>F112</f>
        <v>0</v>
      </c>
      <c r="G113" s="31">
        <f t="shared" si="12"/>
        <v>0</v>
      </c>
      <c r="I113" s="1"/>
      <c r="J113" s="1"/>
      <c r="K113" s="1"/>
      <c r="L113" s="1"/>
      <c r="M113" s="1"/>
    </row>
    <row r="114" spans="1:13" x14ac:dyDescent="0.35">
      <c r="A114" s="32"/>
      <c r="B114" s="9" t="s">
        <v>23</v>
      </c>
      <c r="C114" s="54">
        <f t="shared" ref="C114:C115" si="13">C113</f>
        <v>0</v>
      </c>
      <c r="D114" s="55">
        <f>D113*0.75</f>
        <v>57</v>
      </c>
      <c r="E114" s="54">
        <v>2</v>
      </c>
      <c r="F114" s="30">
        <f>F113</f>
        <v>0</v>
      </c>
      <c r="G114" s="31">
        <f t="shared" si="12"/>
        <v>0</v>
      </c>
      <c r="I114" s="1"/>
      <c r="J114" s="1"/>
      <c r="K114" s="1"/>
      <c r="L114" s="1"/>
      <c r="M114" s="1"/>
    </row>
    <row r="115" spans="1:13" x14ac:dyDescent="0.35">
      <c r="A115" s="32"/>
      <c r="B115" s="9" t="s">
        <v>24</v>
      </c>
      <c r="C115" s="54">
        <f t="shared" si="13"/>
        <v>0</v>
      </c>
      <c r="D115" s="29">
        <v>150</v>
      </c>
      <c r="E115" s="54">
        <f>E111+1</f>
        <v>1</v>
      </c>
      <c r="F115" s="30">
        <f>F114</f>
        <v>0</v>
      </c>
      <c r="G115" s="31">
        <f t="shared" si="12"/>
        <v>0</v>
      </c>
      <c r="I115" s="1"/>
      <c r="J115" s="1"/>
      <c r="K115" s="1"/>
      <c r="L115" s="1"/>
      <c r="M115" s="1"/>
    </row>
    <row r="116" spans="1:13" x14ac:dyDescent="0.35">
      <c r="A116" s="32"/>
      <c r="B116" s="9"/>
      <c r="C116" s="10"/>
      <c r="D116" s="10"/>
      <c r="E116" s="10"/>
      <c r="F116" s="10"/>
      <c r="G116" s="35"/>
    </row>
    <row r="117" spans="1:13" x14ac:dyDescent="0.35">
      <c r="A117" s="32"/>
      <c r="B117" s="9" t="s">
        <v>19</v>
      </c>
      <c r="C117" s="53"/>
      <c r="D117" s="29">
        <v>600</v>
      </c>
      <c r="E117" s="54">
        <v>1</v>
      </c>
      <c r="F117" s="28"/>
      <c r="G117" s="31">
        <f t="shared" ref="G117:G122" si="14">((D117*E117)*F117)*C117</f>
        <v>0</v>
      </c>
    </row>
    <row r="118" spans="1:13" x14ac:dyDescent="0.35">
      <c r="A118" s="32"/>
      <c r="B118" s="9" t="s">
        <v>20</v>
      </c>
      <c r="C118" s="54">
        <f>C117</f>
        <v>0</v>
      </c>
      <c r="D118" s="29">
        <v>215</v>
      </c>
      <c r="E118" s="53"/>
      <c r="F118" s="30">
        <f>F117</f>
        <v>0</v>
      </c>
      <c r="G118" s="31">
        <f t="shared" si="14"/>
        <v>0</v>
      </c>
    </row>
    <row r="119" spans="1:13" x14ac:dyDescent="0.35">
      <c r="A119" s="32"/>
      <c r="B119" s="9" t="s">
        <v>21</v>
      </c>
      <c r="C119" s="30">
        <f>C118</f>
        <v>0</v>
      </c>
      <c r="D119" s="33">
        <f>D118*0.2</f>
        <v>43</v>
      </c>
      <c r="E119" s="30">
        <f>E118</f>
        <v>0</v>
      </c>
      <c r="F119" s="30">
        <f>F118</f>
        <v>0</v>
      </c>
      <c r="G119" s="31">
        <f t="shared" si="14"/>
        <v>0</v>
      </c>
    </row>
    <row r="120" spans="1:13" x14ac:dyDescent="0.35">
      <c r="A120" s="32"/>
      <c r="B120" s="9" t="s">
        <v>22</v>
      </c>
      <c r="C120" s="54">
        <f>C118</f>
        <v>0</v>
      </c>
      <c r="D120" s="34">
        <v>76</v>
      </c>
      <c r="E120" s="54">
        <f>E118-1</f>
        <v>-1</v>
      </c>
      <c r="F120" s="30">
        <f>F119</f>
        <v>0</v>
      </c>
      <c r="G120" s="31">
        <f t="shared" si="14"/>
        <v>0</v>
      </c>
    </row>
    <row r="121" spans="1:13" x14ac:dyDescent="0.35">
      <c r="A121" s="32"/>
      <c r="B121" s="9" t="s">
        <v>23</v>
      </c>
      <c r="C121" s="54">
        <f t="shared" ref="C121:C122" si="15">C120</f>
        <v>0</v>
      </c>
      <c r="D121" s="55">
        <f>D120*0.75</f>
        <v>57</v>
      </c>
      <c r="E121" s="54">
        <v>2</v>
      </c>
      <c r="F121" s="30">
        <f>F120</f>
        <v>0</v>
      </c>
      <c r="G121" s="31">
        <f t="shared" si="14"/>
        <v>0</v>
      </c>
    </row>
    <row r="122" spans="1:13" x14ac:dyDescent="0.35">
      <c r="A122" s="24"/>
      <c r="B122" s="25" t="s">
        <v>24</v>
      </c>
      <c r="C122" s="54">
        <f t="shared" si="15"/>
        <v>0</v>
      </c>
      <c r="D122" s="29">
        <v>150</v>
      </c>
      <c r="E122" s="54">
        <f>E118+1</f>
        <v>1</v>
      </c>
      <c r="F122" s="30">
        <f>F121</f>
        <v>0</v>
      </c>
      <c r="G122" s="31">
        <f t="shared" si="14"/>
        <v>0</v>
      </c>
    </row>
    <row r="123" spans="1:13" x14ac:dyDescent="0.35">
      <c r="A123" s="24" t="s">
        <v>37</v>
      </c>
      <c r="B123" s="25"/>
      <c r="C123" s="17"/>
      <c r="D123" s="17"/>
      <c r="E123" s="17"/>
      <c r="F123" s="17"/>
      <c r="G123" s="56">
        <f>SUM(G96:G122)</f>
        <v>0</v>
      </c>
    </row>
    <row r="124" spans="1:13" x14ac:dyDescent="0.35">
      <c r="A124" s="75"/>
      <c r="B124" s="76"/>
      <c r="C124" s="74"/>
      <c r="D124" s="74"/>
      <c r="E124" s="74"/>
      <c r="F124" s="74"/>
      <c r="G124" s="74"/>
      <c r="I124" s="102" t="s">
        <v>0</v>
      </c>
      <c r="J124" s="103"/>
      <c r="K124" s="103"/>
      <c r="L124" s="103"/>
      <c r="M124" s="104"/>
    </row>
    <row r="125" spans="1:13" x14ac:dyDescent="0.35">
      <c r="A125" s="52" t="s">
        <v>38</v>
      </c>
      <c r="B125" s="3"/>
      <c r="C125" s="114" t="s">
        <v>2</v>
      </c>
      <c r="D125" s="115"/>
      <c r="E125" s="115"/>
      <c r="F125" s="115"/>
      <c r="G125" s="116"/>
      <c r="I125" s="105" t="s">
        <v>39</v>
      </c>
      <c r="J125" s="106"/>
      <c r="K125" s="106"/>
      <c r="L125" s="106"/>
      <c r="M125" s="107"/>
    </row>
    <row r="126" spans="1:13" x14ac:dyDescent="0.35">
      <c r="A126" s="4" t="s">
        <v>4</v>
      </c>
      <c r="B126" s="9"/>
      <c r="C126" s="10"/>
      <c r="D126" s="6" t="s">
        <v>40</v>
      </c>
      <c r="E126" s="6" t="s">
        <v>6</v>
      </c>
      <c r="F126" s="6"/>
      <c r="G126" s="43" t="s">
        <v>7</v>
      </c>
      <c r="I126" s="108"/>
      <c r="J126" s="109"/>
      <c r="K126" s="109"/>
      <c r="L126" s="109"/>
      <c r="M126" s="110"/>
    </row>
    <row r="127" spans="1:13" x14ac:dyDescent="0.35">
      <c r="A127" s="23"/>
      <c r="B127" s="9"/>
      <c r="C127" s="10"/>
      <c r="D127" s="21">
        <v>0</v>
      </c>
      <c r="E127" s="37">
        <v>0</v>
      </c>
      <c r="F127" s="37"/>
      <c r="G127" s="22">
        <f>D127*E127</f>
        <v>0</v>
      </c>
      <c r="I127" s="108"/>
      <c r="J127" s="109"/>
      <c r="K127" s="109"/>
      <c r="L127" s="109"/>
      <c r="M127" s="110"/>
    </row>
    <row r="128" spans="1:13" x14ac:dyDescent="0.35">
      <c r="A128" s="23"/>
      <c r="B128" s="9"/>
      <c r="C128" s="10"/>
      <c r="D128" s="21">
        <v>0</v>
      </c>
      <c r="E128" s="37">
        <v>0</v>
      </c>
      <c r="F128" s="37"/>
      <c r="G128" s="22">
        <f>D128*E128</f>
        <v>0</v>
      </c>
      <c r="I128" s="108"/>
      <c r="J128" s="109"/>
      <c r="K128" s="109"/>
      <c r="L128" s="109"/>
      <c r="M128" s="110"/>
    </row>
    <row r="129" spans="1:13" x14ac:dyDescent="0.35">
      <c r="A129" s="23"/>
      <c r="B129" s="9"/>
      <c r="C129" s="10"/>
      <c r="D129" s="21">
        <v>0</v>
      </c>
      <c r="E129" s="37">
        <v>0</v>
      </c>
      <c r="F129" s="37"/>
      <c r="G129" s="22">
        <f>D129*E129</f>
        <v>0</v>
      </c>
      <c r="I129" s="108"/>
      <c r="J129" s="109"/>
      <c r="K129" s="109"/>
      <c r="L129" s="109"/>
      <c r="M129" s="110"/>
    </row>
    <row r="130" spans="1:13" x14ac:dyDescent="0.35">
      <c r="A130" s="23"/>
      <c r="B130" s="9"/>
      <c r="C130" s="10"/>
      <c r="D130" s="21">
        <v>0</v>
      </c>
      <c r="E130" s="37">
        <v>0</v>
      </c>
      <c r="F130" s="37"/>
      <c r="G130" s="22">
        <f>D130*E130</f>
        <v>0</v>
      </c>
      <c r="I130" s="108"/>
      <c r="J130" s="109"/>
      <c r="K130" s="109"/>
      <c r="L130" s="109"/>
      <c r="M130" s="110"/>
    </row>
    <row r="131" spans="1:13" x14ac:dyDescent="0.35">
      <c r="A131" s="23"/>
      <c r="B131" s="9"/>
      <c r="C131" s="10"/>
      <c r="D131" s="21">
        <v>0</v>
      </c>
      <c r="E131" s="37">
        <v>0</v>
      </c>
      <c r="F131" s="37"/>
      <c r="G131" s="22">
        <f>D131*E131</f>
        <v>0</v>
      </c>
      <c r="I131" s="108"/>
      <c r="J131" s="109"/>
      <c r="K131" s="109"/>
      <c r="L131" s="109"/>
      <c r="M131" s="110"/>
    </row>
    <row r="132" spans="1:13" x14ac:dyDescent="0.35">
      <c r="A132" s="15" t="s">
        <v>41</v>
      </c>
      <c r="B132" s="16"/>
      <c r="C132" s="17"/>
      <c r="D132" s="50"/>
      <c r="E132" s="51"/>
      <c r="F132" s="51"/>
      <c r="G132" s="18">
        <f>SUM(G127:G131)</f>
        <v>0</v>
      </c>
      <c r="I132" s="111"/>
      <c r="J132" s="112"/>
      <c r="K132" s="112"/>
      <c r="L132" s="112"/>
      <c r="M132" s="113"/>
    </row>
    <row r="133" spans="1:13" x14ac:dyDescent="0.35">
      <c r="A133" s="75"/>
      <c r="B133" s="76"/>
      <c r="C133" s="74"/>
      <c r="D133" s="74"/>
      <c r="E133" s="74"/>
      <c r="F133" s="74"/>
      <c r="G133" s="74"/>
    </row>
    <row r="134" spans="1:13" x14ac:dyDescent="0.35">
      <c r="A134" s="52" t="s">
        <v>42</v>
      </c>
      <c r="B134" s="3"/>
      <c r="C134" s="114" t="s">
        <v>2</v>
      </c>
      <c r="D134" s="115"/>
      <c r="E134" s="115"/>
      <c r="F134" s="115"/>
      <c r="G134" s="116"/>
      <c r="I134" s="102" t="s">
        <v>0</v>
      </c>
      <c r="J134" s="103"/>
      <c r="K134" s="103"/>
      <c r="L134" s="103"/>
      <c r="M134" s="104"/>
    </row>
    <row r="135" spans="1:13" x14ac:dyDescent="0.35">
      <c r="A135" s="4" t="s">
        <v>4</v>
      </c>
      <c r="B135" s="9"/>
      <c r="C135" s="10"/>
      <c r="D135" s="6" t="s">
        <v>40</v>
      </c>
      <c r="E135" s="6" t="s">
        <v>6</v>
      </c>
      <c r="F135" s="6"/>
      <c r="G135" s="43" t="s">
        <v>7</v>
      </c>
      <c r="I135" s="105" t="s">
        <v>43</v>
      </c>
      <c r="J135" s="106"/>
      <c r="K135" s="106"/>
      <c r="L135" s="106"/>
      <c r="M135" s="107"/>
    </row>
    <row r="136" spans="1:13" x14ac:dyDescent="0.35">
      <c r="A136" s="23"/>
      <c r="B136" s="9"/>
      <c r="C136" s="10"/>
      <c r="D136" s="21">
        <v>0</v>
      </c>
      <c r="E136" s="37">
        <v>0</v>
      </c>
      <c r="F136" s="37"/>
      <c r="G136" s="22">
        <f>D136*E136</f>
        <v>0</v>
      </c>
      <c r="I136" s="108"/>
      <c r="J136" s="109"/>
      <c r="K136" s="109"/>
      <c r="L136" s="109"/>
      <c r="M136" s="110"/>
    </row>
    <row r="137" spans="1:13" x14ac:dyDescent="0.35">
      <c r="A137" s="23"/>
      <c r="B137" s="9"/>
      <c r="C137" s="10"/>
      <c r="D137" s="21">
        <v>0</v>
      </c>
      <c r="E137" s="37">
        <v>0</v>
      </c>
      <c r="F137" s="37"/>
      <c r="G137" s="22">
        <f>D137*E137</f>
        <v>0</v>
      </c>
      <c r="I137" s="108"/>
      <c r="J137" s="109"/>
      <c r="K137" s="109"/>
      <c r="L137" s="109"/>
      <c r="M137" s="110"/>
    </row>
    <row r="138" spans="1:13" x14ac:dyDescent="0.35">
      <c r="A138" s="23"/>
      <c r="B138" s="9"/>
      <c r="C138" s="10"/>
      <c r="D138" s="21">
        <v>0</v>
      </c>
      <c r="E138" s="37">
        <v>0</v>
      </c>
      <c r="F138" s="37"/>
      <c r="G138" s="22">
        <f>D138*E138</f>
        <v>0</v>
      </c>
      <c r="I138" s="108"/>
      <c r="J138" s="109"/>
      <c r="K138" s="109"/>
      <c r="L138" s="109"/>
      <c r="M138" s="110"/>
    </row>
    <row r="139" spans="1:13" x14ac:dyDescent="0.35">
      <c r="A139" s="23"/>
      <c r="B139" s="9"/>
      <c r="C139" s="10"/>
      <c r="D139" s="21">
        <v>0</v>
      </c>
      <c r="E139" s="37">
        <v>0</v>
      </c>
      <c r="F139" s="37"/>
      <c r="G139" s="22">
        <f>D139*E139</f>
        <v>0</v>
      </c>
      <c r="I139" s="108"/>
      <c r="J139" s="109"/>
      <c r="K139" s="109"/>
      <c r="L139" s="109"/>
      <c r="M139" s="110"/>
    </row>
    <row r="140" spans="1:13" x14ac:dyDescent="0.35">
      <c r="A140" s="23"/>
      <c r="B140" s="9"/>
      <c r="C140" s="10"/>
      <c r="D140" s="21">
        <v>0</v>
      </c>
      <c r="E140" s="37">
        <v>0</v>
      </c>
      <c r="F140" s="37"/>
      <c r="G140" s="22">
        <f>D140*E140</f>
        <v>0</v>
      </c>
      <c r="I140" s="108"/>
      <c r="J140" s="109"/>
      <c r="K140" s="109"/>
      <c r="L140" s="109"/>
      <c r="M140" s="110"/>
    </row>
    <row r="141" spans="1:13" x14ac:dyDescent="0.35">
      <c r="A141" s="15" t="s">
        <v>44</v>
      </c>
      <c r="B141" s="16"/>
      <c r="C141" s="17"/>
      <c r="D141" s="50"/>
      <c r="E141" s="51"/>
      <c r="F141" s="51"/>
      <c r="G141" s="18">
        <f>SUM(G136:G140)</f>
        <v>0</v>
      </c>
      <c r="I141" s="111"/>
      <c r="J141" s="112"/>
      <c r="K141" s="112"/>
      <c r="L141" s="112"/>
      <c r="M141" s="113"/>
    </row>
    <row r="142" spans="1:13" x14ac:dyDescent="0.35">
      <c r="A142" s="75"/>
      <c r="B142" s="74"/>
      <c r="C142" s="74"/>
      <c r="D142" s="74"/>
      <c r="E142" s="74"/>
      <c r="F142" s="74"/>
      <c r="G142" s="74"/>
    </row>
    <row r="143" spans="1:13" x14ac:dyDescent="0.35">
      <c r="A143" s="2" t="s">
        <v>45</v>
      </c>
      <c r="B143" s="3"/>
      <c r="C143" s="114" t="s">
        <v>2</v>
      </c>
      <c r="D143" s="115"/>
      <c r="E143" s="115"/>
      <c r="F143" s="115"/>
      <c r="G143" s="116"/>
      <c r="I143" s="102" t="s">
        <v>0</v>
      </c>
      <c r="J143" s="103"/>
      <c r="K143" s="103"/>
      <c r="L143" s="103"/>
      <c r="M143" s="104"/>
    </row>
    <row r="144" spans="1:13" x14ac:dyDescent="0.35">
      <c r="A144" s="4" t="s">
        <v>27</v>
      </c>
      <c r="B144" s="9"/>
      <c r="C144" s="57"/>
      <c r="D144" s="6" t="s">
        <v>6</v>
      </c>
      <c r="E144" s="6" t="s">
        <v>16</v>
      </c>
      <c r="F144" s="6"/>
      <c r="G144" s="58" t="s">
        <v>7</v>
      </c>
      <c r="I144" s="105" t="s">
        <v>46</v>
      </c>
      <c r="J144" s="106"/>
      <c r="K144" s="106"/>
      <c r="L144" s="106"/>
      <c r="M144" s="107"/>
    </row>
    <row r="145" spans="1:13" x14ac:dyDescent="0.35">
      <c r="A145" s="8"/>
      <c r="B145" s="9"/>
      <c r="C145" s="44"/>
      <c r="D145" s="59"/>
      <c r="E145" s="11">
        <v>0</v>
      </c>
      <c r="F145" s="39"/>
      <c r="G145" s="45">
        <f>E145*D145</f>
        <v>0</v>
      </c>
      <c r="I145" s="108"/>
      <c r="J145" s="109"/>
      <c r="K145" s="109"/>
      <c r="L145" s="109"/>
      <c r="M145" s="110"/>
    </row>
    <row r="146" spans="1:13" x14ac:dyDescent="0.35">
      <c r="A146" s="9"/>
      <c r="B146" s="9"/>
      <c r="C146" s="44"/>
      <c r="D146" s="59"/>
      <c r="E146" s="11">
        <v>0</v>
      </c>
      <c r="F146" s="39"/>
      <c r="G146" s="45">
        <f>E146*D146</f>
        <v>0</v>
      </c>
      <c r="I146" s="108"/>
      <c r="J146" s="109"/>
      <c r="K146" s="109"/>
      <c r="L146" s="109"/>
      <c r="M146" s="110"/>
    </row>
    <row r="147" spans="1:13" x14ac:dyDescent="0.35">
      <c r="A147" s="9"/>
      <c r="B147" s="9"/>
      <c r="C147" s="44"/>
      <c r="D147" s="59"/>
      <c r="E147" s="11">
        <v>0</v>
      </c>
      <c r="F147" s="39"/>
      <c r="G147" s="45">
        <f>E147*D147</f>
        <v>0</v>
      </c>
      <c r="I147" s="108"/>
      <c r="J147" s="109"/>
      <c r="K147" s="109"/>
      <c r="L147" s="109"/>
      <c r="M147" s="110"/>
    </row>
    <row r="148" spans="1:13" x14ac:dyDescent="0.35">
      <c r="A148" s="9"/>
      <c r="B148" s="9"/>
      <c r="C148" s="44"/>
      <c r="D148" s="59"/>
      <c r="E148" s="11">
        <v>0</v>
      </c>
      <c r="F148" s="39"/>
      <c r="G148" s="45">
        <f>E148*D148</f>
        <v>0</v>
      </c>
      <c r="I148" s="108"/>
      <c r="J148" s="109"/>
      <c r="K148" s="109"/>
      <c r="L148" s="109"/>
      <c r="M148" s="110"/>
    </row>
    <row r="149" spans="1:13" x14ac:dyDescent="0.35">
      <c r="A149" s="9"/>
      <c r="B149" s="9"/>
      <c r="C149" s="44"/>
      <c r="D149" s="20"/>
      <c r="E149" s="11">
        <v>0</v>
      </c>
      <c r="F149" s="39"/>
      <c r="G149" s="45">
        <f>E149*D149</f>
        <v>0</v>
      </c>
      <c r="I149" s="108"/>
      <c r="J149" s="109"/>
      <c r="K149" s="109"/>
      <c r="L149" s="109"/>
      <c r="M149" s="110"/>
    </row>
    <row r="150" spans="1:13" x14ac:dyDescent="0.35">
      <c r="A150" s="32" t="s">
        <v>47</v>
      </c>
      <c r="B150" s="25"/>
      <c r="C150" s="26"/>
      <c r="D150" s="26"/>
      <c r="E150" s="26"/>
      <c r="F150" s="26"/>
      <c r="G150" s="18">
        <f>SUM(G145:G149)</f>
        <v>0</v>
      </c>
      <c r="I150" s="111"/>
      <c r="J150" s="112"/>
      <c r="K150" s="112"/>
      <c r="L150" s="112"/>
      <c r="M150" s="113"/>
    </row>
    <row r="151" spans="1:13" x14ac:dyDescent="0.35">
      <c r="A151" s="60"/>
      <c r="B151" s="10"/>
      <c r="C151" s="10"/>
      <c r="D151" s="10"/>
      <c r="E151" s="10"/>
      <c r="F151" s="10"/>
      <c r="G151" s="10"/>
    </row>
    <row r="152" spans="1:13" x14ac:dyDescent="0.35">
      <c r="A152" s="61" t="s">
        <v>48</v>
      </c>
      <c r="B152" s="10"/>
      <c r="C152" s="10"/>
      <c r="D152" s="10"/>
      <c r="E152" s="10"/>
      <c r="F152" s="10"/>
      <c r="G152" s="62">
        <f>G25+G34+G65+G74+G83+G92+G123+G141+G150+G132</f>
        <v>0</v>
      </c>
    </row>
    <row r="153" spans="1:13" x14ac:dyDescent="0.35">
      <c r="A153" s="63"/>
      <c r="C153" s="61"/>
      <c r="D153" s="61"/>
      <c r="G153" s="64"/>
    </row>
    <row r="154" spans="1:13" ht="16" thickBot="1" x14ac:dyDescent="0.4">
      <c r="A154" s="65" t="s">
        <v>49</v>
      </c>
      <c r="G154" s="66">
        <f>G152</f>
        <v>0</v>
      </c>
    </row>
    <row r="155" spans="1:13" ht="16.5" thickTop="1" thickBot="1" x14ac:dyDescent="0.4">
      <c r="A155" s="65"/>
    </row>
    <row r="156" spans="1:13" x14ac:dyDescent="0.35">
      <c r="A156" s="90"/>
      <c r="B156" s="91"/>
    </row>
    <row r="157" spans="1:13" x14ac:dyDescent="0.35">
      <c r="A157" s="92" t="s">
        <v>50</v>
      </c>
      <c r="B157" s="93" t="s">
        <v>51</v>
      </c>
    </row>
    <row r="158" spans="1:13" x14ac:dyDescent="0.35">
      <c r="A158" s="92" t="s">
        <v>52</v>
      </c>
      <c r="B158" s="94"/>
    </row>
    <row r="159" spans="1:13" x14ac:dyDescent="0.35">
      <c r="A159" s="95" t="s">
        <v>1</v>
      </c>
      <c r="B159" s="96">
        <f>G25</f>
        <v>0</v>
      </c>
    </row>
    <row r="160" spans="1:13" x14ac:dyDescent="0.35">
      <c r="A160" s="95" t="s">
        <v>9</v>
      </c>
      <c r="B160" s="96">
        <f>G34</f>
        <v>0</v>
      </c>
    </row>
    <row r="161" spans="1:7" x14ac:dyDescent="0.35">
      <c r="A161" s="95" t="s">
        <v>53</v>
      </c>
      <c r="B161" s="96">
        <f>G65</f>
        <v>0</v>
      </c>
    </row>
    <row r="162" spans="1:7" x14ac:dyDescent="0.35">
      <c r="A162" s="95" t="s">
        <v>26</v>
      </c>
      <c r="B162" s="97">
        <f>G74</f>
        <v>0</v>
      </c>
      <c r="C162" s="63"/>
      <c r="D162" s="63"/>
      <c r="E162" s="63"/>
      <c r="F162" s="63"/>
      <c r="G162" s="63"/>
    </row>
    <row r="163" spans="1:7" x14ac:dyDescent="0.35">
      <c r="A163" s="95" t="s">
        <v>30</v>
      </c>
      <c r="B163" s="97">
        <f>G83</f>
        <v>0</v>
      </c>
      <c r="C163" s="10"/>
      <c r="D163" s="10"/>
      <c r="E163" s="10"/>
      <c r="F163" s="10"/>
      <c r="G163" s="10"/>
    </row>
    <row r="164" spans="1:7" x14ac:dyDescent="0.35">
      <c r="A164" s="95" t="s">
        <v>54</v>
      </c>
      <c r="B164" s="97">
        <f>G92+G123</f>
        <v>0</v>
      </c>
      <c r="C164" s="67"/>
      <c r="D164" s="67"/>
      <c r="E164" s="67"/>
      <c r="F164" s="67"/>
      <c r="G164" s="68"/>
    </row>
    <row r="165" spans="1:7" x14ac:dyDescent="0.35">
      <c r="A165" s="95" t="s">
        <v>38</v>
      </c>
      <c r="B165" s="97">
        <f>G132</f>
        <v>0</v>
      </c>
      <c r="C165" s="10"/>
      <c r="D165" s="10"/>
      <c r="E165" s="10"/>
      <c r="F165" s="10"/>
      <c r="G165" s="10"/>
    </row>
    <row r="166" spans="1:7" x14ac:dyDescent="0.35">
      <c r="A166" s="95" t="s">
        <v>42</v>
      </c>
      <c r="B166" s="97">
        <f>G141</f>
        <v>0</v>
      </c>
      <c r="C166" s="10"/>
      <c r="D166" s="10"/>
      <c r="E166" s="10"/>
      <c r="F166" s="10"/>
      <c r="G166" s="10"/>
    </row>
    <row r="167" spans="1:7" x14ac:dyDescent="0.35">
      <c r="A167" s="95" t="s">
        <v>45</v>
      </c>
      <c r="B167" s="97">
        <f>G150</f>
        <v>0</v>
      </c>
      <c r="C167" s="10"/>
      <c r="D167" s="10"/>
      <c r="E167" s="10"/>
      <c r="F167" s="10"/>
      <c r="G167" s="10"/>
    </row>
    <row r="168" spans="1:7" x14ac:dyDescent="0.35">
      <c r="A168" s="98" t="s">
        <v>55</v>
      </c>
      <c r="B168" s="99">
        <f>SUM(B159:B167)</f>
        <v>0</v>
      </c>
      <c r="C168" s="10"/>
      <c r="D168" s="10"/>
      <c r="E168" s="10"/>
      <c r="F168" s="10"/>
      <c r="G168" s="10"/>
    </row>
    <row r="169" spans="1:7" ht="16" thickBot="1" x14ac:dyDescent="0.4">
      <c r="A169" s="100"/>
      <c r="B169" s="101"/>
    </row>
    <row r="171" spans="1:7" x14ac:dyDescent="0.35">
      <c r="A171" s="69"/>
    </row>
    <row r="174" spans="1:7" x14ac:dyDescent="0.35">
      <c r="B174" s="67"/>
      <c r="C174" s="67"/>
      <c r="D174" s="67"/>
      <c r="E174" s="67"/>
      <c r="F174" s="67"/>
    </row>
    <row r="178" spans="1:7" x14ac:dyDescent="0.35">
      <c r="A178" s="70"/>
      <c r="B178" s="10"/>
      <c r="C178" s="10"/>
      <c r="D178" s="10"/>
      <c r="E178" s="10"/>
      <c r="F178" s="10"/>
      <c r="G178" s="10"/>
    </row>
    <row r="179" spans="1:7" x14ac:dyDescent="0.35">
      <c r="A179" s="61"/>
      <c r="B179" s="10"/>
      <c r="C179" s="10"/>
      <c r="D179" s="10"/>
      <c r="E179" s="10"/>
      <c r="F179" s="10"/>
      <c r="G179" s="10"/>
    </row>
    <row r="180" spans="1:7" x14ac:dyDescent="0.35">
      <c r="A180" s="61"/>
      <c r="B180" s="63"/>
      <c r="C180" s="63"/>
      <c r="D180" s="63"/>
      <c r="E180" s="63"/>
      <c r="F180" s="63"/>
      <c r="G180" s="63"/>
    </row>
    <row r="181" spans="1:7" x14ac:dyDescent="0.35">
      <c r="A181" s="61"/>
      <c r="B181" s="63"/>
      <c r="C181" s="63"/>
      <c r="D181" s="63"/>
      <c r="E181" s="63"/>
      <c r="F181" s="63"/>
      <c r="G181" s="63"/>
    </row>
    <row r="182" spans="1:7" x14ac:dyDescent="0.35">
      <c r="A182" s="10"/>
      <c r="B182" s="63"/>
      <c r="C182" s="63"/>
      <c r="D182" s="63"/>
      <c r="E182" s="63"/>
      <c r="F182" s="63"/>
      <c r="G182" s="63"/>
    </row>
    <row r="183" spans="1:7" x14ac:dyDescent="0.35">
      <c r="A183" s="10"/>
      <c r="B183" s="71"/>
      <c r="C183" s="71"/>
      <c r="D183" s="71"/>
      <c r="E183" s="71"/>
      <c r="F183" s="71"/>
      <c r="G183" s="71"/>
    </row>
    <row r="184" spans="1:7" x14ac:dyDescent="0.35">
      <c r="A184" s="61"/>
      <c r="B184" s="63"/>
      <c r="C184" s="63"/>
      <c r="D184" s="63"/>
      <c r="E184" s="63"/>
      <c r="F184" s="63"/>
      <c r="G184" s="63"/>
    </row>
    <row r="185" spans="1:7" x14ac:dyDescent="0.35">
      <c r="A185" s="72"/>
      <c r="B185" s="10"/>
      <c r="C185" s="10"/>
      <c r="D185" s="10"/>
      <c r="E185" s="10"/>
      <c r="F185" s="10"/>
      <c r="G185" s="10"/>
    </row>
  </sheetData>
  <mergeCells count="30">
    <mergeCell ref="C143:G143"/>
    <mergeCell ref="A9:M9"/>
    <mergeCell ref="A10:M16"/>
    <mergeCell ref="I18:M18"/>
    <mergeCell ref="I19:M26"/>
    <mergeCell ref="I28:M28"/>
    <mergeCell ref="C125:G125"/>
    <mergeCell ref="C134:G134"/>
    <mergeCell ref="C76:G76"/>
    <mergeCell ref="C85:G85"/>
    <mergeCell ref="C94:G94"/>
    <mergeCell ref="C36:G36"/>
    <mergeCell ref="C67:G67"/>
    <mergeCell ref="C18:G18"/>
    <mergeCell ref="C27:G27"/>
    <mergeCell ref="I78:M84"/>
    <mergeCell ref="I86:M86"/>
    <mergeCell ref="I87:M102"/>
    <mergeCell ref="I29:M35"/>
    <mergeCell ref="I37:M37"/>
    <mergeCell ref="I38:M44"/>
    <mergeCell ref="I67:M67"/>
    <mergeCell ref="I68:M75"/>
    <mergeCell ref="I77:M77"/>
    <mergeCell ref="I134:M134"/>
    <mergeCell ref="I135:M141"/>
    <mergeCell ref="I143:M143"/>
    <mergeCell ref="I144:M150"/>
    <mergeCell ref="I124:M124"/>
    <mergeCell ref="I125:M132"/>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CEFF-AA39-4C66-98E9-E2C1B3E2962D}">
  <dimension ref="A1:G57"/>
  <sheetViews>
    <sheetView workbookViewId="0">
      <selection activeCell="B47" sqref="B47:B51"/>
    </sheetView>
  </sheetViews>
  <sheetFormatPr defaultColWidth="9" defaultRowHeight="15.5" x14ac:dyDescent="0.35"/>
  <cols>
    <col min="1" max="1" width="34.58203125" style="1" customWidth="1"/>
    <col min="2" max="2" width="41" style="1" customWidth="1"/>
    <col min="3" max="3" width="50.5" style="1" customWidth="1"/>
    <col min="4" max="16384" width="9" style="1"/>
  </cols>
  <sheetData>
    <row r="1" spans="1:3" x14ac:dyDescent="0.35">
      <c r="A1" s="135" t="s">
        <v>57</v>
      </c>
      <c r="B1" s="137" t="s">
        <v>58</v>
      </c>
      <c r="C1" s="139" t="s">
        <v>59</v>
      </c>
    </row>
    <row r="2" spans="1:3" ht="16" thickBot="1" x14ac:dyDescent="0.4">
      <c r="A2" s="136"/>
      <c r="B2" s="138"/>
      <c r="C2" s="140"/>
    </row>
    <row r="3" spans="1:3" x14ac:dyDescent="0.35">
      <c r="A3" s="120" t="s">
        <v>60</v>
      </c>
      <c r="B3" s="126" t="s">
        <v>61</v>
      </c>
      <c r="C3" s="81" t="s">
        <v>62</v>
      </c>
    </row>
    <row r="4" spans="1:3" ht="31" x14ac:dyDescent="0.35">
      <c r="A4" s="121"/>
      <c r="B4" s="127"/>
      <c r="C4" s="79" t="s">
        <v>89</v>
      </c>
    </row>
    <row r="5" spans="1:3" ht="46.5" x14ac:dyDescent="0.35">
      <c r="A5" s="121"/>
      <c r="B5" s="127"/>
      <c r="C5" s="79" t="s">
        <v>91</v>
      </c>
    </row>
    <row r="6" spans="1:3" ht="31" x14ac:dyDescent="0.35">
      <c r="A6" s="121"/>
      <c r="B6" s="127"/>
      <c r="C6" s="79" t="s">
        <v>90</v>
      </c>
    </row>
    <row r="7" spans="1:3" ht="47" thickBot="1" x14ac:dyDescent="0.4">
      <c r="A7" s="122"/>
      <c r="B7" s="128"/>
      <c r="C7" s="80" t="s">
        <v>92</v>
      </c>
    </row>
    <row r="8" spans="1:3" x14ac:dyDescent="0.35">
      <c r="A8" s="82" t="s">
        <v>63</v>
      </c>
      <c r="B8" s="132" t="s">
        <v>65</v>
      </c>
      <c r="C8" s="83" t="s">
        <v>62</v>
      </c>
    </row>
    <row r="9" spans="1:3" x14ac:dyDescent="0.35">
      <c r="A9" s="82" t="s">
        <v>64</v>
      </c>
      <c r="B9" s="133"/>
      <c r="C9" s="79" t="s">
        <v>93</v>
      </c>
    </row>
    <row r="10" spans="1:3" x14ac:dyDescent="0.35">
      <c r="A10" s="84"/>
      <c r="B10" s="133"/>
      <c r="C10" s="79" t="s">
        <v>94</v>
      </c>
    </row>
    <row r="11" spans="1:3" x14ac:dyDescent="0.35">
      <c r="A11" s="84"/>
      <c r="B11" s="133"/>
      <c r="C11" s="79" t="s">
        <v>95</v>
      </c>
    </row>
    <row r="12" spans="1:3" ht="66" customHeight="1" thickBot="1" x14ac:dyDescent="0.4">
      <c r="A12" s="84"/>
      <c r="B12" s="134"/>
      <c r="C12" s="79" t="s">
        <v>96</v>
      </c>
    </row>
    <row r="13" spans="1:3" x14ac:dyDescent="0.35">
      <c r="A13" s="120" t="s">
        <v>66</v>
      </c>
      <c r="B13" s="132" t="s">
        <v>67</v>
      </c>
      <c r="C13" s="81" t="s">
        <v>62</v>
      </c>
    </row>
    <row r="14" spans="1:3" x14ac:dyDescent="0.35">
      <c r="A14" s="121"/>
      <c r="B14" s="133"/>
      <c r="C14" s="79" t="s">
        <v>93</v>
      </c>
    </row>
    <row r="15" spans="1:3" x14ac:dyDescent="0.35">
      <c r="A15" s="121"/>
      <c r="B15" s="133"/>
      <c r="C15" s="79" t="s">
        <v>94</v>
      </c>
    </row>
    <row r="16" spans="1:3" x14ac:dyDescent="0.35">
      <c r="A16" s="121"/>
      <c r="B16" s="133"/>
      <c r="C16" s="79" t="s">
        <v>95</v>
      </c>
    </row>
    <row r="17" spans="1:7" ht="31.5" thickBot="1" x14ac:dyDescent="0.4">
      <c r="A17" s="122"/>
      <c r="B17" s="134"/>
      <c r="C17" s="80" t="s">
        <v>97</v>
      </c>
      <c r="G17"/>
    </row>
    <row r="18" spans="1:7" x14ac:dyDescent="0.35">
      <c r="A18" s="120" t="s">
        <v>68</v>
      </c>
      <c r="B18" s="123" t="s">
        <v>86</v>
      </c>
      <c r="C18" s="83" t="s">
        <v>62</v>
      </c>
    </row>
    <row r="19" spans="1:7" ht="31" x14ac:dyDescent="0.35">
      <c r="A19" s="121"/>
      <c r="B19" s="124"/>
      <c r="C19" s="79" t="s">
        <v>98</v>
      </c>
    </row>
    <row r="20" spans="1:7" ht="31" x14ac:dyDescent="0.35">
      <c r="A20" s="121"/>
      <c r="B20" s="124"/>
      <c r="C20" s="79" t="s">
        <v>101</v>
      </c>
    </row>
    <row r="21" spans="1:7" x14ac:dyDescent="0.35">
      <c r="A21" s="121"/>
      <c r="B21" s="124"/>
      <c r="C21" s="79" t="s">
        <v>99</v>
      </c>
    </row>
    <row r="22" spans="1:7" ht="16" thickBot="1" x14ac:dyDescent="0.4">
      <c r="A22" s="122"/>
      <c r="B22" s="125"/>
      <c r="C22" s="79" t="s">
        <v>100</v>
      </c>
    </row>
    <row r="23" spans="1:7" x14ac:dyDescent="0.35">
      <c r="A23" s="120" t="s">
        <v>69</v>
      </c>
      <c r="B23" s="123" t="s">
        <v>87</v>
      </c>
      <c r="C23" s="81" t="s">
        <v>62</v>
      </c>
    </row>
    <row r="24" spans="1:7" ht="46.5" x14ac:dyDescent="0.35">
      <c r="A24" s="121"/>
      <c r="B24" s="124"/>
      <c r="C24" s="79" t="s">
        <v>102</v>
      </c>
    </row>
    <row r="25" spans="1:7" x14ac:dyDescent="0.35">
      <c r="A25" s="121"/>
      <c r="B25" s="124"/>
      <c r="C25" s="79" t="s">
        <v>103</v>
      </c>
    </row>
    <row r="26" spans="1:7" ht="31" x14ac:dyDescent="0.35">
      <c r="A26" s="121"/>
      <c r="B26" s="124"/>
      <c r="C26" s="79" t="s">
        <v>104</v>
      </c>
    </row>
    <row r="27" spans="1:7" ht="31.5" thickBot="1" x14ac:dyDescent="0.4">
      <c r="A27" s="122"/>
      <c r="B27" s="125"/>
      <c r="C27" s="80" t="s">
        <v>105</v>
      </c>
    </row>
    <row r="28" spans="1:7" x14ac:dyDescent="0.35">
      <c r="A28" s="120" t="s">
        <v>70</v>
      </c>
      <c r="B28" s="123" t="s">
        <v>88</v>
      </c>
      <c r="C28" s="83" t="s">
        <v>62</v>
      </c>
    </row>
    <row r="29" spans="1:7" x14ac:dyDescent="0.35">
      <c r="A29" s="121"/>
      <c r="B29" s="124"/>
      <c r="C29" s="79" t="s">
        <v>106</v>
      </c>
    </row>
    <row r="30" spans="1:7" ht="31" x14ac:dyDescent="0.35">
      <c r="A30" s="121"/>
      <c r="B30" s="124"/>
      <c r="C30" s="79" t="s">
        <v>107</v>
      </c>
    </row>
    <row r="31" spans="1:7" ht="31" x14ac:dyDescent="0.35">
      <c r="A31" s="121"/>
      <c r="B31" s="124"/>
      <c r="C31" s="79" t="s">
        <v>108</v>
      </c>
    </row>
    <row r="32" spans="1:7" ht="16" thickBot="1" x14ac:dyDescent="0.4">
      <c r="A32" s="122"/>
      <c r="B32" s="125"/>
      <c r="C32" s="79" t="s">
        <v>109</v>
      </c>
    </row>
    <row r="33" spans="1:7" ht="66.75" customHeight="1" x14ac:dyDescent="0.35">
      <c r="A33" s="120" t="s">
        <v>71</v>
      </c>
      <c r="B33" s="85" t="s">
        <v>72</v>
      </c>
      <c r="C33" s="81" t="s">
        <v>62</v>
      </c>
    </row>
    <row r="34" spans="1:7" ht="77.5" x14ac:dyDescent="0.35">
      <c r="A34" s="121"/>
      <c r="B34" s="86" t="s">
        <v>73</v>
      </c>
      <c r="C34" s="79" t="s">
        <v>110</v>
      </c>
    </row>
    <row r="35" spans="1:7" ht="31" x14ac:dyDescent="0.35">
      <c r="A35" s="121"/>
      <c r="B35" s="87" t="s">
        <v>74</v>
      </c>
      <c r="C35" s="79" t="s">
        <v>111</v>
      </c>
    </row>
    <row r="36" spans="1:7" ht="31" x14ac:dyDescent="0.35">
      <c r="A36" s="121"/>
      <c r="B36" s="87" t="s">
        <v>75</v>
      </c>
      <c r="C36" s="79" t="s">
        <v>112</v>
      </c>
    </row>
    <row r="37" spans="1:7" ht="31" x14ac:dyDescent="0.35">
      <c r="A37" s="121"/>
      <c r="B37" s="87" t="s">
        <v>76</v>
      </c>
      <c r="C37" s="79" t="s">
        <v>113</v>
      </c>
    </row>
    <row r="38" spans="1:7" ht="31" x14ac:dyDescent="0.35">
      <c r="A38" s="121"/>
      <c r="B38" s="87" t="s">
        <v>77</v>
      </c>
      <c r="C38" s="79"/>
    </row>
    <row r="39" spans="1:7" ht="31" x14ac:dyDescent="0.35">
      <c r="A39" s="121"/>
      <c r="B39" s="87" t="s">
        <v>84</v>
      </c>
      <c r="C39" s="77"/>
    </row>
    <row r="40" spans="1:7" ht="31" x14ac:dyDescent="0.35">
      <c r="A40" s="121"/>
      <c r="B40" s="87" t="s">
        <v>78</v>
      </c>
      <c r="C40" s="78"/>
    </row>
    <row r="41" spans="1:7" ht="31.5" thickBot="1" x14ac:dyDescent="0.4">
      <c r="A41" s="121"/>
      <c r="B41" s="88" t="s">
        <v>79</v>
      </c>
      <c r="C41" s="78"/>
    </row>
    <row r="42" spans="1:7" ht="45" customHeight="1" x14ac:dyDescent="0.35">
      <c r="A42" s="120" t="s">
        <v>85</v>
      </c>
      <c r="B42" s="129" t="s">
        <v>80</v>
      </c>
      <c r="C42" s="81" t="s">
        <v>62</v>
      </c>
    </row>
    <row r="43" spans="1:7" ht="45" customHeight="1" x14ac:dyDescent="0.35">
      <c r="A43" s="121"/>
      <c r="B43" s="130"/>
      <c r="C43" s="79" t="s">
        <v>114</v>
      </c>
    </row>
    <row r="44" spans="1:7" ht="31" x14ac:dyDescent="0.35">
      <c r="A44" s="121"/>
      <c r="B44" s="89"/>
      <c r="C44" s="79" t="s">
        <v>115</v>
      </c>
    </row>
    <row r="45" spans="1:7" ht="45" customHeight="1" x14ac:dyDescent="0.35">
      <c r="A45" s="121"/>
      <c r="B45" s="130" t="s">
        <v>81</v>
      </c>
      <c r="C45" s="79" t="s">
        <v>116</v>
      </c>
    </row>
    <row r="46" spans="1:7" ht="16" thickBot="1" x14ac:dyDescent="0.4">
      <c r="A46" s="122"/>
      <c r="B46" s="131"/>
      <c r="C46" s="79" t="s">
        <v>117</v>
      </c>
      <c r="G46"/>
    </row>
    <row r="47" spans="1:7" x14ac:dyDescent="0.35">
      <c r="A47" s="120" t="s">
        <v>82</v>
      </c>
      <c r="B47" s="126" t="s">
        <v>83</v>
      </c>
      <c r="C47" s="81" t="s">
        <v>62</v>
      </c>
    </row>
    <row r="48" spans="1:7" x14ac:dyDescent="0.35">
      <c r="A48" s="121"/>
      <c r="B48" s="127"/>
      <c r="C48" s="79" t="s">
        <v>118</v>
      </c>
    </row>
    <row r="49" spans="1:3" ht="31" x14ac:dyDescent="0.35">
      <c r="A49" s="121"/>
      <c r="B49" s="127"/>
      <c r="C49" s="79" t="s">
        <v>119</v>
      </c>
    </row>
    <row r="50" spans="1:3" x14ac:dyDescent="0.35">
      <c r="A50" s="121"/>
      <c r="B50" s="127"/>
      <c r="C50" s="79" t="s">
        <v>120</v>
      </c>
    </row>
    <row r="51" spans="1:3" ht="16" thickBot="1" x14ac:dyDescent="0.4">
      <c r="A51" s="122"/>
      <c r="B51" s="128"/>
      <c r="C51" s="80" t="s">
        <v>121</v>
      </c>
    </row>
    <row r="57" spans="1:3" x14ac:dyDescent="0.35">
      <c r="C57"/>
    </row>
  </sheetData>
  <mergeCells count="20">
    <mergeCell ref="B8:B12"/>
    <mergeCell ref="A1:A2"/>
    <mergeCell ref="B1:B2"/>
    <mergeCell ref="C1:C2"/>
    <mergeCell ref="A3:A7"/>
    <mergeCell ref="B3:B7"/>
    <mergeCell ref="A13:A17"/>
    <mergeCell ref="B13:B17"/>
    <mergeCell ref="A18:A22"/>
    <mergeCell ref="B18:B22"/>
    <mergeCell ref="A23:A27"/>
    <mergeCell ref="B23:B27"/>
    <mergeCell ref="A28:A32"/>
    <mergeCell ref="B28:B32"/>
    <mergeCell ref="A33:A41"/>
    <mergeCell ref="A42:A46"/>
    <mergeCell ref="A47:A51"/>
    <mergeCell ref="B47:B51"/>
    <mergeCell ref="B42:B43"/>
    <mergeCell ref="B45:B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Rhinerson</dc:creator>
  <cp:lastModifiedBy>Samantha Rhinerson</cp:lastModifiedBy>
  <dcterms:created xsi:type="dcterms:W3CDTF">2022-08-30T16:06:33Z</dcterms:created>
  <dcterms:modified xsi:type="dcterms:W3CDTF">2022-12-27T12:55:12Z</dcterms:modified>
</cp:coreProperties>
</file>